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1" i="1" l="1"/>
  <c r="F21" i="1"/>
  <c r="G20" i="1"/>
  <c r="F20" i="1"/>
  <c r="H19" i="1"/>
  <c r="H18" i="1"/>
  <c r="H16" i="1"/>
  <c r="H13" i="1"/>
  <c r="H17" i="1"/>
  <c r="G14" i="1"/>
  <c r="F14" i="1"/>
  <c r="H12" i="1"/>
  <c r="H11" i="1"/>
  <c r="H10" i="1"/>
  <c r="H7" i="1"/>
  <c r="H20" i="1" l="1"/>
  <c r="H14" i="1"/>
  <c r="H21" i="1" l="1"/>
</calcChain>
</file>

<file path=xl/sharedStrings.xml><?xml version="1.0" encoding="utf-8"?>
<sst xmlns="http://schemas.openxmlformats.org/spreadsheetml/2006/main" count="51" uniqueCount="46">
  <si>
    <t>Lp.</t>
  </si>
  <si>
    <t>Dział</t>
  </si>
  <si>
    <t>Rozdział</t>
  </si>
  <si>
    <t>1.</t>
  </si>
  <si>
    <t>010</t>
  </si>
  <si>
    <t>01010</t>
  </si>
  <si>
    <t>Budowa sieci wodociągowej przesyłowej Radzanów- Bukówno- Młodynie wraz z oczyszczalnią ścieków dla potrzeb PSP Czarnocin oraz budowa przydomowych oczyszczalni ścieków zlokalizowanych na terenie gminy Radzanów</t>
  </si>
  <si>
    <t>2.</t>
  </si>
  <si>
    <t>Rolnik bliżej rynku pracy - program szkoleniowo-doradczy</t>
  </si>
  <si>
    <t>3.</t>
  </si>
  <si>
    <t>Nowe kwalifikacje dla rolników</t>
  </si>
  <si>
    <t>4.</t>
  </si>
  <si>
    <t>5.</t>
  </si>
  <si>
    <t>6.</t>
  </si>
  <si>
    <t>7.</t>
  </si>
  <si>
    <t>Wiedza Twoją Przyszłością</t>
  </si>
  <si>
    <t>Nazwa projektu/programu</t>
  </si>
  <si>
    <t>Zagrajmy o sukces</t>
  </si>
  <si>
    <t>150</t>
  </si>
  <si>
    <t>15011</t>
  </si>
  <si>
    <t>Rozwój elektronicznej administracji w samorządach województwa mazowieckiego wspomagającej niwelowanie dwudzielności potencjału województwa (EA)</t>
  </si>
  <si>
    <t>Przyspieszenie wzrostu konkurencyjności województwa mazowieckiego, przez budowanie społeczeństwa informacyjnego i gospodarki opartej na wiedzy poprzez stworzenie zintegrowanych baz wiedzy o Mazowszu (BW)</t>
  </si>
  <si>
    <t>Stopień zaawansowania realizacji programów wieloletnich w 2011 roku</t>
  </si>
  <si>
    <t>Wykonanie do 2011 roku włącznie</t>
  </si>
  <si>
    <t>%                    (6:5)</t>
  </si>
  <si>
    <t>majątkowe</t>
  </si>
  <si>
    <t xml:space="preserve">Uzasadnienie </t>
  </si>
  <si>
    <t>Zadanie zakończone w 2011r.</t>
  </si>
  <si>
    <t>Zadanie przeniesione z 2011 r. do realizacji w 2012 i 2013 roku</t>
  </si>
  <si>
    <t>Utwardzenie placu rekreacyjno-wypoczynkowego w miejscowości Radzanów</t>
  </si>
  <si>
    <t>Łączne szacunkowe nakłady</t>
  </si>
  <si>
    <t>Zakończenie zadania zaplanowano w 2013 r.</t>
  </si>
  <si>
    <t>Modernizacja i uzupełnienie systemu drogowego w gminie Radzanów</t>
  </si>
  <si>
    <t>Zadanie finansowane z kredytu kupieckiego jako umów nazwanych , zostanie spłacone w 2012 roku</t>
  </si>
  <si>
    <t>Modernizacja oświetlenia ulicznego na terenie gminy Radzanów</t>
  </si>
  <si>
    <t>Zadanie finansowane z kredytu kupieckiego jako umów nienazwanych , spłacane będzie w 2012 i 2013 roku</t>
  </si>
  <si>
    <t>Rozbudowa budynku świetlicy wiejskiej w Grotkach</t>
  </si>
  <si>
    <t>Ze względów technicznych zadanie zostało zaniechane</t>
  </si>
  <si>
    <t>Razem majatkowe</t>
  </si>
  <si>
    <t>bieżące</t>
  </si>
  <si>
    <t>Projekt został zakończony w 2011 r.</t>
  </si>
  <si>
    <t>Projekt realizowany w latach 2011-2012</t>
  </si>
  <si>
    <t>Projekt realizowany w latach 2010-2012</t>
  </si>
  <si>
    <t>Projekt realizowany w latach 201-2011</t>
  </si>
  <si>
    <t>Razem bieżące</t>
  </si>
  <si>
    <t>Ogółem majątkowe i bieżące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</si>
</sst>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/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0" fontId="0" fillId="0" borderId="3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7" xfId="0" applyBorder="1"/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wrapText="1"/>
    </xf>
    <xf numFmtId="4" fontId="0" fillId="0" borderId="8" xfId="0" applyNumberFormat="1" applyBorder="1" applyAlignment="1">
      <alignment horizontal="right"/>
    </xf>
    <xf numFmtId="4" fontId="0" fillId="0" borderId="8" xfId="0" applyNumberFormat="1" applyBorder="1"/>
    <xf numFmtId="0" fontId="0" fillId="0" borderId="9" xfId="0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0" fillId="0" borderId="14" xfId="0" applyNumberFormat="1" applyBorder="1"/>
    <xf numFmtId="4" fontId="0" fillId="0" borderId="15" xfId="0" applyNumberFormat="1" applyBorder="1"/>
    <xf numFmtId="4" fontId="0" fillId="0" borderId="15" xfId="0" applyNumberForma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4" fontId="1" fillId="0" borderId="14" xfId="0" applyNumberFormat="1" applyFont="1" applyBorder="1"/>
    <xf numFmtId="0" fontId="1" fillId="0" borderId="3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4" fontId="1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8"/>
  <sheetViews>
    <sheetView tabSelected="1" topLeftCell="A10" workbookViewId="0">
      <selection activeCell="B20" sqref="B20"/>
    </sheetView>
  </sheetViews>
  <sheetFormatPr defaultRowHeight="15" x14ac:dyDescent="0.25"/>
  <cols>
    <col min="1" max="1" width="5.7109375" customWidth="1"/>
    <col min="2" max="2" width="5.42578125" customWidth="1"/>
    <col min="3" max="3" width="5.7109375" customWidth="1"/>
    <col min="4" max="4" width="8.42578125" customWidth="1"/>
    <col min="5" max="5" width="38.7109375" customWidth="1"/>
    <col min="6" max="6" width="14.5703125" customWidth="1"/>
    <col min="7" max="7" width="14.140625" customWidth="1"/>
    <col min="8" max="8" width="10.85546875" customWidth="1"/>
    <col min="9" max="9" width="27.42578125" customWidth="1"/>
    <col min="10" max="10" width="8.85546875" customWidth="1"/>
    <col min="11" max="11" width="19.5703125" customWidth="1"/>
    <col min="12" max="12" width="14.140625" customWidth="1"/>
  </cols>
  <sheetData>
    <row r="3" spans="2:9" ht="57" customHeight="1" x14ac:dyDescent="0.3">
      <c r="B3" s="42" t="s">
        <v>22</v>
      </c>
      <c r="C3" s="42"/>
      <c r="D3" s="42"/>
      <c r="E3" s="42"/>
      <c r="F3" s="42"/>
      <c r="G3" s="42"/>
      <c r="H3" s="42"/>
      <c r="I3" s="42"/>
    </row>
    <row r="4" spans="2:9" ht="15.75" thickBot="1" x14ac:dyDescent="0.3"/>
    <row r="5" spans="2:9" ht="48" customHeight="1" thickBot="1" x14ac:dyDescent="0.3">
      <c r="B5" s="20" t="s">
        <v>0</v>
      </c>
      <c r="C5" s="21" t="s">
        <v>1</v>
      </c>
      <c r="D5" s="21" t="s">
        <v>2</v>
      </c>
      <c r="E5" s="21" t="s">
        <v>16</v>
      </c>
      <c r="F5" s="22" t="s">
        <v>30</v>
      </c>
      <c r="G5" s="22" t="s">
        <v>23</v>
      </c>
      <c r="H5" s="24" t="s">
        <v>24</v>
      </c>
      <c r="I5" s="23" t="s">
        <v>26</v>
      </c>
    </row>
    <row r="6" spans="2:9" ht="29.25" customHeight="1" x14ac:dyDescent="0.25">
      <c r="B6" s="33" t="s">
        <v>25</v>
      </c>
      <c r="C6" s="34"/>
      <c r="D6" s="34"/>
      <c r="E6" s="34"/>
      <c r="F6" s="34"/>
      <c r="G6" s="34"/>
      <c r="H6" s="34"/>
      <c r="I6" s="35"/>
    </row>
    <row r="7" spans="2:9" ht="93.75" customHeight="1" x14ac:dyDescent="0.25">
      <c r="B7" s="14" t="s">
        <v>3</v>
      </c>
      <c r="C7" s="15" t="s">
        <v>4</v>
      </c>
      <c r="D7" s="15" t="s">
        <v>5</v>
      </c>
      <c r="E7" s="16" t="s">
        <v>6</v>
      </c>
      <c r="F7" s="17">
        <v>2848365</v>
      </c>
      <c r="G7" s="18">
        <v>2848364.73</v>
      </c>
      <c r="H7" s="25">
        <f>(G7/F7)*100</f>
        <v>99.999990520877773</v>
      </c>
      <c r="I7" s="19" t="s">
        <v>27</v>
      </c>
    </row>
    <row r="8" spans="2:9" ht="92.25" customHeight="1" x14ac:dyDescent="0.25">
      <c r="B8" s="3" t="s">
        <v>7</v>
      </c>
      <c r="C8" s="4" t="s">
        <v>18</v>
      </c>
      <c r="D8" s="4" t="s">
        <v>19</v>
      </c>
      <c r="E8" s="5" t="s">
        <v>21</v>
      </c>
      <c r="F8" s="6">
        <v>13890</v>
      </c>
      <c r="G8" s="7">
        <v>0</v>
      </c>
      <c r="H8" s="26">
        <v>0</v>
      </c>
      <c r="I8" s="8" t="s">
        <v>28</v>
      </c>
    </row>
    <row r="9" spans="2:9" ht="71.25" customHeight="1" x14ac:dyDescent="0.25">
      <c r="B9" s="3" t="s">
        <v>9</v>
      </c>
      <c r="C9" s="9">
        <v>750</v>
      </c>
      <c r="D9" s="9">
        <v>75095</v>
      </c>
      <c r="E9" s="10" t="s">
        <v>20</v>
      </c>
      <c r="F9" s="6">
        <v>13643</v>
      </c>
      <c r="G9" s="6">
        <v>0</v>
      </c>
      <c r="H9" s="27">
        <v>0</v>
      </c>
      <c r="I9" s="8" t="s">
        <v>28</v>
      </c>
    </row>
    <row r="10" spans="2:9" ht="46.5" customHeight="1" x14ac:dyDescent="0.25">
      <c r="B10" s="3" t="s">
        <v>11</v>
      </c>
      <c r="C10" s="9">
        <v>921</v>
      </c>
      <c r="D10" s="9">
        <v>92195</v>
      </c>
      <c r="E10" s="10" t="s">
        <v>29</v>
      </c>
      <c r="F10" s="6">
        <v>197756</v>
      </c>
      <c r="G10" s="6">
        <v>4880</v>
      </c>
      <c r="H10" s="25">
        <f>(G10/F10)*100</f>
        <v>2.4676874532251865</v>
      </c>
      <c r="I10" s="8" t="s">
        <v>31</v>
      </c>
    </row>
    <row r="11" spans="2:9" ht="63" customHeight="1" x14ac:dyDescent="0.25">
      <c r="B11" s="3" t="s">
        <v>12</v>
      </c>
      <c r="C11" s="9">
        <v>600</v>
      </c>
      <c r="D11" s="9">
        <v>60016</v>
      </c>
      <c r="E11" s="10" t="s">
        <v>32</v>
      </c>
      <c r="F11" s="6">
        <v>1067176</v>
      </c>
      <c r="G11" s="6">
        <v>715588.62</v>
      </c>
      <c r="H11" s="25">
        <f>(G11/F11)*100</f>
        <v>67.054414642008439</v>
      </c>
      <c r="I11" s="8" t="s">
        <v>33</v>
      </c>
    </row>
    <row r="12" spans="2:9" ht="74.25" customHeight="1" x14ac:dyDescent="0.25">
      <c r="B12" s="3" t="s">
        <v>13</v>
      </c>
      <c r="C12" s="9">
        <v>900</v>
      </c>
      <c r="D12" s="9">
        <v>90015</v>
      </c>
      <c r="E12" s="10" t="s">
        <v>34</v>
      </c>
      <c r="F12" s="6">
        <v>460351.77</v>
      </c>
      <c r="G12" s="6">
        <v>320800</v>
      </c>
      <c r="H12" s="25">
        <f>(G12/F12)*100</f>
        <v>69.685840460654674</v>
      </c>
      <c r="I12" s="8" t="s">
        <v>35</v>
      </c>
    </row>
    <row r="13" spans="2:9" ht="34.5" customHeight="1" x14ac:dyDescent="0.25">
      <c r="B13" s="3" t="s">
        <v>14</v>
      </c>
      <c r="C13" s="9">
        <v>700</v>
      </c>
      <c r="D13" s="9">
        <v>70005</v>
      </c>
      <c r="E13" s="10" t="s">
        <v>36</v>
      </c>
      <c r="F13" s="6">
        <v>21500</v>
      </c>
      <c r="G13" s="6">
        <v>1329.8</v>
      </c>
      <c r="H13" s="25">
        <f>(G13/F13)*100</f>
        <v>6.1851162790697671</v>
      </c>
      <c r="I13" s="8" t="s">
        <v>37</v>
      </c>
    </row>
    <row r="14" spans="2:9" ht="33" customHeight="1" x14ac:dyDescent="0.25">
      <c r="B14" s="3"/>
      <c r="C14" s="9"/>
      <c r="D14" s="28"/>
      <c r="E14" s="29" t="s">
        <v>38</v>
      </c>
      <c r="F14" s="30">
        <f>SUM(F7:F13)</f>
        <v>4622681.7699999996</v>
      </c>
      <c r="G14" s="30">
        <f>SUM(G7:G13)</f>
        <v>3890963.15</v>
      </c>
      <c r="H14" s="31">
        <f>(G14/F14)*100</f>
        <v>84.171122815577249</v>
      </c>
      <c r="I14" s="32"/>
    </row>
    <row r="15" spans="2:9" ht="33" customHeight="1" x14ac:dyDescent="0.25">
      <c r="B15" s="36" t="s">
        <v>39</v>
      </c>
      <c r="C15" s="37"/>
      <c r="D15" s="37"/>
      <c r="E15" s="37"/>
      <c r="F15" s="37"/>
      <c r="G15" s="37"/>
      <c r="H15" s="37"/>
      <c r="I15" s="38"/>
    </row>
    <row r="16" spans="2:9" ht="30" x14ac:dyDescent="0.25">
      <c r="B16" s="3" t="s">
        <v>3</v>
      </c>
      <c r="C16" s="9">
        <v>150</v>
      </c>
      <c r="D16" s="9">
        <v>15013</v>
      </c>
      <c r="E16" s="5" t="s">
        <v>8</v>
      </c>
      <c r="F16" s="6">
        <v>481214</v>
      </c>
      <c r="G16" s="6">
        <v>478819.86</v>
      </c>
      <c r="H16" s="25">
        <f>(G16/F16)*100</f>
        <v>99.502479146491993</v>
      </c>
      <c r="I16" s="8" t="s">
        <v>40</v>
      </c>
    </row>
    <row r="17" spans="2:9" ht="30" x14ac:dyDescent="0.25">
      <c r="B17" s="3" t="s">
        <v>7</v>
      </c>
      <c r="C17" s="9">
        <v>150</v>
      </c>
      <c r="D17" s="9">
        <v>15013</v>
      </c>
      <c r="E17" s="5" t="s">
        <v>10</v>
      </c>
      <c r="F17" s="6">
        <v>439910</v>
      </c>
      <c r="G17" s="7">
        <v>61272.83</v>
      </c>
      <c r="H17" s="25">
        <f t="shared" ref="H17:H21" si="0">(G17/F17)*100</f>
        <v>13.928492191584644</v>
      </c>
      <c r="I17" s="8" t="s">
        <v>41</v>
      </c>
    </row>
    <row r="18" spans="2:9" ht="30" x14ac:dyDescent="0.25">
      <c r="B18" s="3" t="s">
        <v>9</v>
      </c>
      <c r="C18" s="9">
        <v>801</v>
      </c>
      <c r="D18" s="9">
        <v>80195</v>
      </c>
      <c r="E18" s="5" t="s">
        <v>15</v>
      </c>
      <c r="F18" s="6">
        <v>1258000</v>
      </c>
      <c r="G18" s="6">
        <v>928421.39</v>
      </c>
      <c r="H18" s="25">
        <f t="shared" si="0"/>
        <v>73.801382352941175</v>
      </c>
      <c r="I18" s="8" t="s">
        <v>42</v>
      </c>
    </row>
    <row r="19" spans="2:9" ht="30" x14ac:dyDescent="0.25">
      <c r="B19" s="3" t="s">
        <v>11</v>
      </c>
      <c r="C19" s="9">
        <v>926</v>
      </c>
      <c r="D19" s="9">
        <v>92605</v>
      </c>
      <c r="E19" s="5" t="s">
        <v>17</v>
      </c>
      <c r="F19" s="6">
        <v>22090</v>
      </c>
      <c r="G19" s="6">
        <v>22090</v>
      </c>
      <c r="H19" s="25">
        <f t="shared" si="0"/>
        <v>100</v>
      </c>
      <c r="I19" s="8" t="s">
        <v>43</v>
      </c>
    </row>
    <row r="20" spans="2:9" ht="24" customHeight="1" x14ac:dyDescent="0.25">
      <c r="B20" s="3"/>
      <c r="C20" s="9"/>
      <c r="D20" s="9"/>
      <c r="E20" s="39" t="s">
        <v>44</v>
      </c>
      <c r="F20" s="30">
        <f>SUM(F16:F19)</f>
        <v>2201214</v>
      </c>
      <c r="G20" s="30">
        <f>SUM(G16:G19)</f>
        <v>1490604.08</v>
      </c>
      <c r="H20" s="31">
        <f t="shared" si="0"/>
        <v>67.717363236832043</v>
      </c>
      <c r="I20" s="8"/>
    </row>
    <row r="21" spans="2:9" ht="24" customHeight="1" thickBot="1" x14ac:dyDescent="0.3">
      <c r="B21" s="11"/>
      <c r="C21" s="12"/>
      <c r="D21" s="12"/>
      <c r="E21" s="40" t="s">
        <v>45</v>
      </c>
      <c r="F21" s="41">
        <f>SUM(F14,F20)</f>
        <v>6823895.7699999996</v>
      </c>
      <c r="G21" s="41">
        <f>SUM(G14,G20)</f>
        <v>5381567.2300000004</v>
      </c>
      <c r="H21" s="31">
        <f t="shared" si="0"/>
        <v>78.863561393464849</v>
      </c>
      <c r="I21" s="13"/>
    </row>
    <row r="22" spans="2:9" x14ac:dyDescent="0.25">
      <c r="F22" s="2"/>
      <c r="G22" s="2"/>
      <c r="H22" s="2"/>
      <c r="I22" s="1"/>
    </row>
    <row r="23" spans="2:9" x14ac:dyDescent="0.25">
      <c r="F23" s="2"/>
      <c r="G23" s="2"/>
      <c r="H23" s="2"/>
      <c r="I23" s="1"/>
    </row>
    <row r="24" spans="2:9" x14ac:dyDescent="0.25">
      <c r="F24" s="2"/>
      <c r="G24" s="2"/>
      <c r="H24" s="2"/>
      <c r="I24" s="1"/>
    </row>
    <row r="25" spans="2:9" x14ac:dyDescent="0.25">
      <c r="F25" s="2"/>
      <c r="G25" s="2"/>
      <c r="H25" s="2"/>
      <c r="I25" s="1"/>
    </row>
    <row r="26" spans="2:9" x14ac:dyDescent="0.25">
      <c r="F26" s="2"/>
      <c r="G26" s="2"/>
      <c r="H26" s="2"/>
      <c r="I26" s="1"/>
    </row>
    <row r="27" spans="2:9" x14ac:dyDescent="0.25">
      <c r="F27" s="2"/>
      <c r="G27" s="2"/>
      <c r="H27" s="2"/>
      <c r="I27" s="1"/>
    </row>
    <row r="28" spans="2:9" x14ac:dyDescent="0.25">
      <c r="F28" s="2"/>
      <c r="G28" s="2"/>
      <c r="H28" s="2"/>
      <c r="I28" s="1"/>
    </row>
    <row r="29" spans="2:9" x14ac:dyDescent="0.25">
      <c r="F29" s="2"/>
      <c r="G29" s="2"/>
      <c r="H29" s="2"/>
    </row>
    <row r="30" spans="2:9" x14ac:dyDescent="0.25">
      <c r="F30" s="2"/>
      <c r="G30" s="2"/>
      <c r="H30" s="2"/>
    </row>
    <row r="31" spans="2:9" x14ac:dyDescent="0.25">
      <c r="F31" s="2"/>
      <c r="G31" s="2"/>
      <c r="H31" s="2"/>
    </row>
    <row r="32" spans="2:9" x14ac:dyDescent="0.25">
      <c r="F32" s="2"/>
      <c r="G32" s="2"/>
      <c r="H32" s="2"/>
    </row>
    <row r="33" spans="6:8" x14ac:dyDescent="0.25">
      <c r="F33" s="2"/>
      <c r="G33" s="2"/>
      <c r="H33" s="2"/>
    </row>
    <row r="34" spans="6:8" x14ac:dyDescent="0.25">
      <c r="F34" s="2"/>
      <c r="G34" s="2"/>
      <c r="H34" s="2"/>
    </row>
    <row r="35" spans="6:8" x14ac:dyDescent="0.25">
      <c r="F35" s="2"/>
      <c r="G35" s="2"/>
      <c r="H35" s="2"/>
    </row>
    <row r="36" spans="6:8" x14ac:dyDescent="0.25">
      <c r="F36" s="2"/>
      <c r="G36" s="2"/>
      <c r="H36" s="2"/>
    </row>
    <row r="37" spans="6:8" x14ac:dyDescent="0.25">
      <c r="F37" s="2"/>
      <c r="G37" s="2"/>
      <c r="H37" s="2"/>
    </row>
    <row r="38" spans="6:8" x14ac:dyDescent="0.25">
      <c r="F38" s="2"/>
      <c r="G38" s="2"/>
      <c r="H38" s="2"/>
    </row>
  </sheetData>
  <mergeCells count="3">
    <mergeCell ref="B3:I3"/>
    <mergeCell ref="B6:I6"/>
    <mergeCell ref="B15:I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2012-03-22T11:46:17Z</cp:lastPrinted>
  <dcterms:created xsi:type="dcterms:W3CDTF">2012-03-22T08:00:48Z</dcterms:created>
  <dcterms:modified xsi:type="dcterms:W3CDTF">2012-03-22T11:46:45Z</dcterms:modified>
</cp:coreProperties>
</file>