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195" windowHeight="7425" activeTab="1"/>
  </bookViews>
  <sheets>
    <sheet name="dOTACJE Z POZA JST" sheetId="2" r:id="rId1"/>
    <sheet name="DOTACJE JST" sheetId="1" r:id="rId2"/>
  </sheets>
  <calcPr calcId="145621"/>
</workbook>
</file>

<file path=xl/calcChain.xml><?xml version="1.0" encoding="utf-8"?>
<calcChain xmlns="http://schemas.openxmlformats.org/spreadsheetml/2006/main">
  <c r="F17" i="1" l="1"/>
  <c r="E17" i="1"/>
  <c r="F11" i="2"/>
  <c r="E11" i="2"/>
  <c r="E7" i="2" l="1"/>
  <c r="F6" i="2"/>
  <c r="F7" i="2" s="1"/>
  <c r="G7" i="2" s="1"/>
  <c r="E6" i="2"/>
  <c r="G5" i="2"/>
  <c r="F10" i="1"/>
  <c r="F9" i="1"/>
  <c r="G9" i="1" s="1"/>
  <c r="E9" i="1"/>
  <c r="E10" i="1" s="1"/>
  <c r="G8" i="1"/>
  <c r="G6" i="2" l="1"/>
  <c r="G10" i="1"/>
  <c r="F12" i="1"/>
  <c r="F13" i="1" s="1"/>
  <c r="E12" i="1"/>
  <c r="E13" i="1" s="1"/>
  <c r="F6" i="1"/>
  <c r="F7" i="1" s="1"/>
  <c r="E6" i="1"/>
  <c r="E7" i="1" s="1"/>
  <c r="G11" i="1"/>
  <c r="G5" i="1"/>
  <c r="G6" i="1" l="1"/>
  <c r="G7" i="1"/>
  <c r="G13" i="1"/>
  <c r="G12" i="1"/>
  <c r="F9" i="2"/>
  <c r="F10" i="2" s="1"/>
  <c r="E9" i="2"/>
  <c r="E10" i="2" s="1"/>
  <c r="G8" i="2"/>
  <c r="F15" i="1"/>
  <c r="F16" i="1" s="1"/>
  <c r="E15" i="1"/>
  <c r="E16" i="1" s="1"/>
  <c r="G14" i="1"/>
  <c r="G10" i="2" l="1"/>
  <c r="G15" i="1"/>
  <c r="G16" i="1"/>
  <c r="G11" i="2"/>
  <c r="G17" i="1"/>
  <c r="G9" i="2"/>
</calcChain>
</file>

<file path=xl/sharedStrings.xml><?xml version="1.0" encoding="utf-8"?>
<sst xmlns="http://schemas.openxmlformats.org/spreadsheetml/2006/main" count="64" uniqueCount="37">
  <si>
    <t>Dział</t>
  </si>
  <si>
    <t>Rozdział</t>
  </si>
  <si>
    <t>Paragraf</t>
  </si>
  <si>
    <t>Plan</t>
  </si>
  <si>
    <t>Wydatki wykonane</t>
  </si>
  <si>
    <t>% wykonania</t>
  </si>
  <si>
    <t>Razem</t>
  </si>
  <si>
    <t>Ogółem</t>
  </si>
  <si>
    <t>Biblioteki</t>
  </si>
  <si>
    <t>dotacja podmiotowa z budżetu dla samorządowej instytucji kultury</t>
  </si>
  <si>
    <t>Kultura i ochrona dziedzictwa narodowego</t>
  </si>
  <si>
    <t>Przeciwdziałanie alkoholizmowi</t>
  </si>
  <si>
    <t>Ochrona zdrowia</t>
  </si>
  <si>
    <t xml:space="preserve">UDZIELONE DOTACJE DLA JEDNOSTEK SPOZA SEKTORA FINANSÓW PUBLICZNYCH ZA </t>
  </si>
  <si>
    <t xml:space="preserve">UDZIELONE DOTACJE  DLA JEDNOSTEK SEKTORA FINANSÓW PUBLICZNYCH ZA </t>
  </si>
  <si>
    <t>150</t>
  </si>
  <si>
    <t>15011</t>
  </si>
  <si>
    <t>dotacje celowe przekazane do samorządu województwa na inwestycje i zakupy inwestycyjne realizowane na podstawie porozumień między jednostkami samorządu terytorianego</t>
  </si>
  <si>
    <t>Rozwój przedsiębiorczości</t>
  </si>
  <si>
    <t>750</t>
  </si>
  <si>
    <t>75095</t>
  </si>
  <si>
    <t>Pozostała działalność</t>
  </si>
  <si>
    <t>Przetwórstwo przemysłowe</t>
  </si>
  <si>
    <t>Administracja publiczna</t>
  </si>
  <si>
    <t xml:space="preserve"> I półrocze 2013 ROK</t>
  </si>
  <si>
    <t>600</t>
  </si>
  <si>
    <t>60014</t>
  </si>
  <si>
    <t>dotacja celowa na pomoc finansową udzielaną między jednostkami samorządu terytorialnego na dofinansowanie własnych zadań inwestycyjnych i zakupów inwestycyjnych</t>
  </si>
  <si>
    <t>Drogi publiczne powiatowe</t>
  </si>
  <si>
    <t>Transport i łączność</t>
  </si>
  <si>
    <t>754</t>
  </si>
  <si>
    <t>75412</t>
  </si>
  <si>
    <t>dotacje celowe przekazane z budżetu na finansowanie lub dofinansowanie kosztów realizacji inwestycji i zakupów inwestycyjnych jednostek niezaliczanych do sektora finansów publicznych</t>
  </si>
  <si>
    <t>Ochotnicze straże pożarne</t>
  </si>
  <si>
    <t>Bezpieczeństwo publiczne i ochrona przeciwpożarowa</t>
  </si>
  <si>
    <t>dotacja celowa z budżetu na finansowanie lub dofinansowanie zadań zleconych do realizacji fundacjom</t>
  </si>
  <si>
    <t>I półrocze  2013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</si>
</sst>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/>
    <xf numFmtId="4" fontId="0" fillId="0" borderId="3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49" fontId="0" fillId="0" borderId="7" xfId="0" applyNumberFormat="1" applyBorder="1"/>
    <xf numFmtId="49" fontId="0" fillId="0" borderId="1" xfId="0" applyNumberFormat="1" applyBorder="1"/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1" fillId="0" borderId="3" xfId="0" applyFont="1" applyBorder="1"/>
    <xf numFmtId="0" fontId="1" fillId="0" borderId="3" xfId="0" applyFont="1" applyBorder="1" applyAlignment="1">
      <alignment wrapText="1"/>
    </xf>
    <xf numFmtId="4" fontId="1" fillId="0" borderId="3" xfId="0" applyNumberFormat="1" applyFont="1" applyBorder="1"/>
    <xf numFmtId="0" fontId="2" fillId="0" borderId="3" xfId="0" applyFont="1" applyBorder="1"/>
    <xf numFmtId="0" fontId="2" fillId="0" borderId="3" xfId="0" applyFont="1" applyBorder="1" applyAlignment="1">
      <alignment wrapText="1"/>
    </xf>
    <xf numFmtId="4" fontId="2" fillId="0" borderId="3" xfId="0" applyNumberFormat="1" applyFont="1" applyBorder="1"/>
    <xf numFmtId="0" fontId="3" fillId="0" borderId="4" xfId="0" applyFont="1" applyBorder="1"/>
    <xf numFmtId="0" fontId="3" fillId="0" borderId="3" xfId="0" applyFont="1" applyBorder="1"/>
    <xf numFmtId="0" fontId="3" fillId="0" borderId="3" xfId="0" applyFont="1" applyBorder="1" applyAlignment="1">
      <alignment wrapText="1"/>
    </xf>
    <xf numFmtId="4" fontId="3" fillId="0" borderId="3" xfId="0" applyNumberFormat="1" applyFont="1" applyBorder="1"/>
    <xf numFmtId="0" fontId="4" fillId="0" borderId="4" xfId="0" applyFont="1" applyBorder="1"/>
    <xf numFmtId="0" fontId="4" fillId="0" borderId="3" xfId="0" applyFont="1" applyBorder="1"/>
    <xf numFmtId="0" fontId="4" fillId="0" borderId="3" xfId="0" applyFont="1" applyBorder="1" applyAlignment="1">
      <alignment wrapText="1"/>
    </xf>
    <xf numFmtId="4" fontId="4" fillId="0" borderId="3" xfId="0" applyNumberFormat="1" applyFont="1" applyBorder="1"/>
    <xf numFmtId="4" fontId="5" fillId="0" borderId="6" xfId="0" applyNumberFormat="1" applyFont="1" applyBorder="1"/>
    <xf numFmtId="4" fontId="0" fillId="0" borderId="8" xfId="0" applyNumberFormat="1" applyBorder="1"/>
    <xf numFmtId="0" fontId="0" fillId="0" borderId="4" xfId="0" applyBorder="1" applyAlignment="1">
      <alignment vertical="top"/>
    </xf>
    <xf numFmtId="0" fontId="0" fillId="0" borderId="3" xfId="0" applyBorder="1" applyAlignment="1">
      <alignment vertical="top"/>
    </xf>
    <xf numFmtId="0" fontId="1" fillId="0" borderId="0" xfId="0" applyFont="1"/>
    <xf numFmtId="0" fontId="1" fillId="0" borderId="4" xfId="0" applyFont="1" applyBorder="1"/>
    <xf numFmtId="0" fontId="2" fillId="0" borderId="4" xfId="0" applyFont="1" applyBorder="1"/>
    <xf numFmtId="4" fontId="2" fillId="0" borderId="8" xfId="0" applyNumberFormat="1" applyFont="1" applyBorder="1"/>
    <xf numFmtId="0" fontId="2" fillId="0" borderId="0" xfId="0" applyFont="1"/>
    <xf numFmtId="49" fontId="0" fillId="0" borderId="9" xfId="0" applyNumberFormat="1" applyBorder="1"/>
    <xf numFmtId="49" fontId="0" fillId="0" borderId="10" xfId="0" applyNumberFormat="1" applyBorder="1"/>
    <xf numFmtId="0" fontId="0" fillId="0" borderId="10" xfId="0" applyBorder="1"/>
    <xf numFmtId="0" fontId="0" fillId="0" borderId="10" xfId="0" applyBorder="1" applyAlignment="1">
      <alignment wrapText="1"/>
    </xf>
    <xf numFmtId="4" fontId="0" fillId="0" borderId="10" xfId="0" applyNumberFormat="1" applyBorder="1"/>
    <xf numFmtId="4" fontId="0" fillId="0" borderId="10" xfId="0" applyNumberFormat="1" applyBorder="1" applyAlignment="1">
      <alignment wrapText="1"/>
    </xf>
    <xf numFmtId="49" fontId="1" fillId="0" borderId="10" xfId="0" applyNumberFormat="1" applyFont="1" applyBorder="1"/>
    <xf numFmtId="0" fontId="1" fillId="0" borderId="10" xfId="0" applyFont="1" applyBorder="1"/>
    <xf numFmtId="0" fontId="1" fillId="0" borderId="10" xfId="0" applyFont="1" applyBorder="1" applyAlignment="1">
      <alignment wrapText="1"/>
    </xf>
    <xf numFmtId="4" fontId="1" fillId="0" borderId="10" xfId="0" applyNumberFormat="1" applyFont="1" applyBorder="1"/>
    <xf numFmtId="4" fontId="1" fillId="0" borderId="8" xfId="0" applyNumberFormat="1" applyFont="1" applyBorder="1"/>
    <xf numFmtId="49" fontId="6" fillId="0" borderId="9" xfId="0" applyNumberFormat="1" applyFont="1" applyBorder="1"/>
    <xf numFmtId="49" fontId="6" fillId="0" borderId="10" xfId="0" applyNumberFormat="1" applyFont="1" applyBorder="1"/>
    <xf numFmtId="49" fontId="1" fillId="0" borderId="9" xfId="0" applyNumberFormat="1" applyFont="1" applyBorder="1"/>
    <xf numFmtId="49" fontId="2" fillId="0" borderId="9" xfId="0" applyNumberFormat="1" applyFont="1" applyBorder="1"/>
    <xf numFmtId="49" fontId="7" fillId="0" borderId="10" xfId="0" applyNumberFormat="1" applyFont="1" applyBorder="1"/>
    <xf numFmtId="0" fontId="7" fillId="0" borderId="10" xfId="0" applyFont="1" applyBorder="1"/>
    <xf numFmtId="0" fontId="7" fillId="0" borderId="10" xfId="0" applyFont="1" applyBorder="1" applyAlignment="1">
      <alignment wrapText="1"/>
    </xf>
    <xf numFmtId="4" fontId="7" fillId="0" borderId="10" xfId="0" applyNumberFormat="1" applyFont="1" applyBorder="1"/>
    <xf numFmtId="0" fontId="6" fillId="0" borderId="3" xfId="0" applyFont="1" applyBorder="1" applyAlignment="1">
      <alignment wrapText="1"/>
    </xf>
    <xf numFmtId="49" fontId="2" fillId="0" borderId="10" xfId="0" applyNumberFormat="1" applyFont="1" applyBorder="1"/>
    <xf numFmtId="0" fontId="2" fillId="0" borderId="10" xfId="0" applyFont="1" applyBorder="1"/>
    <xf numFmtId="0" fontId="2" fillId="0" borderId="10" xfId="0" applyFont="1" applyBorder="1" applyAlignment="1">
      <alignment wrapText="1"/>
    </xf>
    <xf numFmtId="4" fontId="2" fillId="0" borderId="10" xfId="0" applyNumberFormat="1" applyFont="1" applyBorder="1"/>
    <xf numFmtId="0" fontId="6" fillId="0" borderId="0" xfId="0" applyFont="1"/>
    <xf numFmtId="0" fontId="6" fillId="0" borderId="10" xfId="0" applyFont="1" applyBorder="1"/>
    <xf numFmtId="0" fontId="6" fillId="0" borderId="10" xfId="0" applyFont="1" applyBorder="1" applyAlignment="1">
      <alignment wrapText="1"/>
    </xf>
    <xf numFmtId="4" fontId="6" fillId="0" borderId="10" xfId="0" applyNumberFormat="1" applyFont="1" applyBorder="1"/>
    <xf numFmtId="0" fontId="6" fillId="0" borderId="0" xfId="0" applyFont="1" applyAlignment="1"/>
    <xf numFmtId="0" fontId="0" fillId="0" borderId="0" xfId="0" applyAlignment="1"/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D11" sqref="D11"/>
    </sheetView>
  </sheetViews>
  <sheetFormatPr defaultRowHeight="12.75" x14ac:dyDescent="0.2"/>
  <cols>
    <col min="1" max="1" width="5.7109375" customWidth="1"/>
    <col min="2" max="2" width="7.5703125" customWidth="1"/>
    <col min="3" max="3" width="7" customWidth="1"/>
    <col min="4" max="4" width="19.28515625" customWidth="1"/>
    <col min="5" max="5" width="12.85546875" customWidth="1"/>
  </cols>
  <sheetData>
    <row r="1" spans="1:7" x14ac:dyDescent="0.2">
      <c r="A1" t="s">
        <v>13</v>
      </c>
      <c r="D1" s="11"/>
    </row>
    <row r="2" spans="1:7" x14ac:dyDescent="0.2">
      <c r="A2" s="65" t="s">
        <v>36</v>
      </c>
      <c r="B2" s="66"/>
      <c r="C2" s="66"/>
      <c r="D2" s="66"/>
      <c r="E2" s="66"/>
      <c r="F2" s="66"/>
      <c r="G2" s="66"/>
    </row>
    <row r="3" spans="1:7" ht="13.5" thickBot="1" x14ac:dyDescent="0.25">
      <c r="D3" s="11"/>
    </row>
    <row r="4" spans="1:7" ht="38.25" x14ac:dyDescent="0.2">
      <c r="A4" s="9" t="s">
        <v>0</v>
      </c>
      <c r="B4" s="10" t="s">
        <v>1</v>
      </c>
      <c r="C4" s="1" t="s">
        <v>2</v>
      </c>
      <c r="D4" s="2"/>
      <c r="E4" s="1" t="s">
        <v>3</v>
      </c>
      <c r="F4" s="2" t="s">
        <v>4</v>
      </c>
      <c r="G4" s="3" t="s">
        <v>5</v>
      </c>
    </row>
    <row r="5" spans="1:7" ht="153" x14ac:dyDescent="0.2">
      <c r="A5" s="48" t="s">
        <v>30</v>
      </c>
      <c r="B5" s="49" t="s">
        <v>31</v>
      </c>
      <c r="C5" s="62">
        <v>6230</v>
      </c>
      <c r="D5" s="63" t="s">
        <v>32</v>
      </c>
      <c r="E5" s="64">
        <v>71078.83</v>
      </c>
      <c r="F5" s="64">
        <v>15918.28</v>
      </c>
      <c r="G5" s="29">
        <f t="shared" ref="G5:G7" si="0">(F5/E5)*100</f>
        <v>22.395247642652532</v>
      </c>
    </row>
    <row r="6" spans="1:7" ht="25.5" x14ac:dyDescent="0.2">
      <c r="A6" s="50"/>
      <c r="B6" s="43" t="s">
        <v>31</v>
      </c>
      <c r="C6" s="44" t="s">
        <v>6</v>
      </c>
      <c r="D6" s="45" t="s">
        <v>33</v>
      </c>
      <c r="E6" s="46">
        <f>SUM(E5)</f>
        <v>71078.83</v>
      </c>
      <c r="F6" s="46">
        <f>SUM(F5)</f>
        <v>15918.28</v>
      </c>
      <c r="G6" s="47">
        <f t="shared" si="0"/>
        <v>22.395247642652532</v>
      </c>
    </row>
    <row r="7" spans="1:7" ht="38.25" x14ac:dyDescent="0.2">
      <c r="A7" s="51" t="s">
        <v>30</v>
      </c>
      <c r="B7" s="57"/>
      <c r="C7" s="58" t="s">
        <v>7</v>
      </c>
      <c r="D7" s="59" t="s">
        <v>34</v>
      </c>
      <c r="E7" s="60">
        <f>SUM(E6)</f>
        <v>71078.83</v>
      </c>
      <c r="F7" s="60">
        <f>SUM(F6)</f>
        <v>15918.28</v>
      </c>
      <c r="G7" s="29">
        <f t="shared" si="0"/>
        <v>22.395247642652532</v>
      </c>
    </row>
    <row r="8" spans="1:7" ht="80.25" customHeight="1" x14ac:dyDescent="0.2">
      <c r="A8" s="30">
        <v>851</v>
      </c>
      <c r="B8" s="31">
        <v>85154</v>
      </c>
      <c r="C8" s="31">
        <v>2810</v>
      </c>
      <c r="D8" s="56" t="s">
        <v>35</v>
      </c>
      <c r="E8" s="5">
        <v>7000</v>
      </c>
      <c r="F8" s="5">
        <v>7000</v>
      </c>
      <c r="G8" s="29">
        <f t="shared" ref="G8:G11" si="1">(F8/E8)*100</f>
        <v>100</v>
      </c>
    </row>
    <row r="9" spans="1:7" s="32" customFormat="1" ht="25.5" x14ac:dyDescent="0.2">
      <c r="A9" s="33"/>
      <c r="B9" s="14">
        <v>85154</v>
      </c>
      <c r="C9" s="14" t="s">
        <v>6</v>
      </c>
      <c r="D9" s="15" t="s">
        <v>11</v>
      </c>
      <c r="E9" s="16">
        <f t="shared" ref="E9:F11" si="2">SUM(E8)</f>
        <v>7000</v>
      </c>
      <c r="F9" s="16">
        <f t="shared" si="2"/>
        <v>7000</v>
      </c>
      <c r="G9" s="29">
        <f t="shared" si="1"/>
        <v>100</v>
      </c>
    </row>
    <row r="10" spans="1:7" s="36" customFormat="1" ht="21.75" customHeight="1" x14ac:dyDescent="0.2">
      <c r="A10" s="34">
        <v>851</v>
      </c>
      <c r="B10" s="17"/>
      <c r="C10" s="17" t="s">
        <v>7</v>
      </c>
      <c r="D10" s="18" t="s">
        <v>12</v>
      </c>
      <c r="E10" s="19">
        <f t="shared" si="2"/>
        <v>7000</v>
      </c>
      <c r="F10" s="19">
        <f t="shared" si="2"/>
        <v>7000</v>
      </c>
      <c r="G10" s="35">
        <f t="shared" si="1"/>
        <v>100</v>
      </c>
    </row>
    <row r="11" spans="1:7" s="36" customFormat="1" ht="24" customHeight="1" x14ac:dyDescent="0.2">
      <c r="A11" s="34"/>
      <c r="B11" s="17"/>
      <c r="C11" s="17"/>
      <c r="D11" s="18" t="s">
        <v>6</v>
      </c>
      <c r="E11" s="19">
        <f>SUM(E7,E10)</f>
        <v>78078.83</v>
      </c>
      <c r="F11" s="19">
        <f>SUM(F7,F10)</f>
        <v>22918.28</v>
      </c>
      <c r="G11" s="35">
        <f t="shared" si="1"/>
        <v>29.352745167928358</v>
      </c>
    </row>
  </sheetData>
  <mergeCells count="1">
    <mergeCell ref="A2:G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topLeftCell="A8" workbookViewId="0">
      <selection activeCell="D18" sqref="D18"/>
    </sheetView>
  </sheetViews>
  <sheetFormatPr defaultRowHeight="12.75" x14ac:dyDescent="0.2"/>
  <cols>
    <col min="1" max="1" width="6.42578125" customWidth="1"/>
    <col min="2" max="2" width="7.28515625" customWidth="1"/>
    <col min="3" max="3" width="7.7109375" customWidth="1"/>
    <col min="4" max="4" width="23" style="11" customWidth="1"/>
    <col min="5" max="5" width="14.140625" customWidth="1"/>
    <col min="6" max="6" width="17" customWidth="1"/>
    <col min="7" max="7" width="8.140625" customWidth="1"/>
  </cols>
  <sheetData>
    <row r="1" spans="1:7" x14ac:dyDescent="0.2">
      <c r="A1" t="s">
        <v>14</v>
      </c>
    </row>
    <row r="2" spans="1:7" x14ac:dyDescent="0.2">
      <c r="A2" s="66" t="s">
        <v>24</v>
      </c>
      <c r="B2" s="66"/>
      <c r="C2" s="66"/>
      <c r="D2" s="67"/>
      <c r="E2" s="66"/>
      <c r="F2" s="66"/>
    </row>
    <row r="3" spans="1:7" ht="13.5" thickBot="1" x14ac:dyDescent="0.25"/>
    <row r="4" spans="1:7" ht="19.5" customHeight="1" x14ac:dyDescent="0.2">
      <c r="A4" s="9" t="s">
        <v>0</v>
      </c>
      <c r="B4" s="10" t="s">
        <v>1</v>
      </c>
      <c r="C4" s="1" t="s">
        <v>2</v>
      </c>
      <c r="D4" s="2"/>
      <c r="E4" s="1" t="s">
        <v>3</v>
      </c>
      <c r="F4" s="2" t="s">
        <v>4</v>
      </c>
      <c r="G4" s="3" t="s">
        <v>5</v>
      </c>
    </row>
    <row r="5" spans="1:7" ht="108" customHeight="1" x14ac:dyDescent="0.2">
      <c r="A5" s="37" t="s">
        <v>15</v>
      </c>
      <c r="B5" s="38" t="s">
        <v>16</v>
      </c>
      <c r="C5" s="39">
        <v>6639</v>
      </c>
      <c r="D5" s="40" t="s">
        <v>17</v>
      </c>
      <c r="E5" s="41">
        <v>1540.88</v>
      </c>
      <c r="F5" s="42">
        <v>1540.88</v>
      </c>
      <c r="G5" s="29">
        <f t="shared" ref="G5:G13" si="0">(F5/E5)*100</f>
        <v>100</v>
      </c>
    </row>
    <row r="6" spans="1:7" ht="19.5" customHeight="1" x14ac:dyDescent="0.2">
      <c r="A6" s="37"/>
      <c r="B6" s="43" t="s">
        <v>16</v>
      </c>
      <c r="C6" s="44" t="s">
        <v>6</v>
      </c>
      <c r="D6" s="45" t="s">
        <v>18</v>
      </c>
      <c r="E6" s="46">
        <f>SUM(E5)</f>
        <v>1540.88</v>
      </c>
      <c r="F6" s="46">
        <f>SUM(F5)</f>
        <v>1540.88</v>
      </c>
      <c r="G6" s="47">
        <f t="shared" si="0"/>
        <v>100</v>
      </c>
    </row>
    <row r="7" spans="1:7" s="36" customFormat="1" ht="32.25" customHeight="1" x14ac:dyDescent="0.2">
      <c r="A7" s="51" t="s">
        <v>15</v>
      </c>
      <c r="B7" s="52"/>
      <c r="C7" s="53" t="s">
        <v>7</v>
      </c>
      <c r="D7" s="54" t="s">
        <v>22</v>
      </c>
      <c r="E7" s="55">
        <f>SUM(E6)</f>
        <v>1540.88</v>
      </c>
      <c r="F7" s="55">
        <f>SUM(F6)</f>
        <v>1540.88</v>
      </c>
      <c r="G7" s="47">
        <f t="shared" si="0"/>
        <v>100</v>
      </c>
    </row>
    <row r="8" spans="1:7" s="61" customFormat="1" ht="106.5" customHeight="1" x14ac:dyDescent="0.2">
      <c r="A8" s="48" t="s">
        <v>25</v>
      </c>
      <c r="B8" s="49" t="s">
        <v>26</v>
      </c>
      <c r="C8" s="62">
        <v>6300</v>
      </c>
      <c r="D8" s="63" t="s">
        <v>27</v>
      </c>
      <c r="E8" s="64">
        <v>25000</v>
      </c>
      <c r="F8" s="64">
        <v>0</v>
      </c>
      <c r="G8" s="29">
        <f t="shared" si="0"/>
        <v>0</v>
      </c>
    </row>
    <row r="9" spans="1:7" s="61" customFormat="1" ht="32.25" customHeight="1" x14ac:dyDescent="0.2">
      <c r="A9" s="48"/>
      <c r="B9" s="43" t="s">
        <v>26</v>
      </c>
      <c r="C9" s="44" t="s">
        <v>6</v>
      </c>
      <c r="D9" s="45" t="s">
        <v>28</v>
      </c>
      <c r="E9" s="46">
        <f>SUM(E8)</f>
        <v>25000</v>
      </c>
      <c r="F9" s="46">
        <f>SUM(F8)</f>
        <v>0</v>
      </c>
      <c r="G9" s="29">
        <f t="shared" si="0"/>
        <v>0</v>
      </c>
    </row>
    <row r="10" spans="1:7" s="36" customFormat="1" ht="32.25" customHeight="1" x14ac:dyDescent="0.2">
      <c r="A10" s="51" t="s">
        <v>25</v>
      </c>
      <c r="B10" s="52"/>
      <c r="C10" s="53" t="s">
        <v>7</v>
      </c>
      <c r="D10" s="54" t="s">
        <v>29</v>
      </c>
      <c r="E10" s="55">
        <f>SUM(E9)</f>
        <v>25000</v>
      </c>
      <c r="F10" s="55">
        <f>SUM(F9)</f>
        <v>0</v>
      </c>
      <c r="G10" s="29">
        <f t="shared" si="0"/>
        <v>0</v>
      </c>
    </row>
    <row r="11" spans="1:7" ht="102.75" customHeight="1" x14ac:dyDescent="0.2">
      <c r="A11" s="48" t="s">
        <v>19</v>
      </c>
      <c r="B11" s="49" t="s">
        <v>20</v>
      </c>
      <c r="C11" s="39">
        <v>6639</v>
      </c>
      <c r="D11" s="40" t="s">
        <v>17</v>
      </c>
      <c r="E11" s="41">
        <v>6792.86</v>
      </c>
      <c r="F11" s="42">
        <v>6792.86</v>
      </c>
      <c r="G11" s="29">
        <f t="shared" si="0"/>
        <v>100</v>
      </c>
    </row>
    <row r="12" spans="1:7" ht="19.5" customHeight="1" x14ac:dyDescent="0.2">
      <c r="A12" s="50"/>
      <c r="B12" s="43" t="s">
        <v>20</v>
      </c>
      <c r="C12" s="44" t="s">
        <v>6</v>
      </c>
      <c r="D12" s="45" t="s">
        <v>21</v>
      </c>
      <c r="E12" s="46">
        <f>SUM(E11)</f>
        <v>6792.86</v>
      </c>
      <c r="F12" s="46">
        <f>SUM(F11)</f>
        <v>6792.86</v>
      </c>
      <c r="G12" s="47">
        <f t="shared" si="0"/>
        <v>100</v>
      </c>
    </row>
    <row r="13" spans="1:7" ht="19.5" customHeight="1" x14ac:dyDescent="0.2">
      <c r="A13" s="51" t="s">
        <v>19</v>
      </c>
      <c r="B13" s="57"/>
      <c r="C13" s="58" t="s">
        <v>7</v>
      </c>
      <c r="D13" s="59" t="s">
        <v>23</v>
      </c>
      <c r="E13" s="60">
        <f>SUM(E12)</f>
        <v>6792.86</v>
      </c>
      <c r="F13" s="60">
        <f>SUM(F12)</f>
        <v>6792.86</v>
      </c>
      <c r="G13" s="35">
        <f t="shared" si="0"/>
        <v>100</v>
      </c>
    </row>
    <row r="14" spans="1:7" ht="43.5" customHeight="1" x14ac:dyDescent="0.2">
      <c r="A14" s="6">
        <v>921</v>
      </c>
      <c r="B14" s="4">
        <v>92116</v>
      </c>
      <c r="C14" s="4">
        <v>2480</v>
      </c>
      <c r="D14" s="12" t="s">
        <v>9</v>
      </c>
      <c r="E14" s="5">
        <v>158600</v>
      </c>
      <c r="F14" s="5">
        <v>108307.5</v>
      </c>
      <c r="G14" s="29">
        <f t="shared" ref="G14:G17" si="1">(F14/E14)*100</f>
        <v>68.289722572509461</v>
      </c>
    </row>
    <row r="15" spans="1:7" ht="18" customHeight="1" x14ac:dyDescent="0.2">
      <c r="A15" s="20"/>
      <c r="B15" s="21">
        <v>92116</v>
      </c>
      <c r="C15" s="21" t="s">
        <v>6</v>
      </c>
      <c r="D15" s="22" t="s">
        <v>8</v>
      </c>
      <c r="E15" s="23">
        <f t="shared" ref="E15:F16" si="2">SUM(E14)</f>
        <v>158600</v>
      </c>
      <c r="F15" s="23">
        <f t="shared" si="2"/>
        <v>108307.5</v>
      </c>
      <c r="G15" s="29">
        <f t="shared" si="1"/>
        <v>68.289722572509461</v>
      </c>
    </row>
    <row r="16" spans="1:7" ht="41.25" customHeight="1" x14ac:dyDescent="0.2">
      <c r="A16" s="24">
        <v>921</v>
      </c>
      <c r="B16" s="25"/>
      <c r="C16" s="25" t="s">
        <v>7</v>
      </c>
      <c r="D16" s="26" t="s">
        <v>10</v>
      </c>
      <c r="E16" s="27">
        <f t="shared" si="2"/>
        <v>158600</v>
      </c>
      <c r="F16" s="27">
        <f t="shared" si="2"/>
        <v>108307.5</v>
      </c>
      <c r="G16" s="29">
        <f t="shared" si="1"/>
        <v>68.289722572509461</v>
      </c>
    </row>
    <row r="17" spans="1:7" ht="13.5" thickBot="1" x14ac:dyDescent="0.25">
      <c r="A17" s="7"/>
      <c r="B17" s="8"/>
      <c r="C17" s="8"/>
      <c r="D17" s="13" t="s">
        <v>6</v>
      </c>
      <c r="E17" s="28">
        <f>SUM(E7,E10,E13,E16)</f>
        <v>191933.74</v>
      </c>
      <c r="F17" s="28">
        <f>SUM(F7,F10,F13,F16)</f>
        <v>116641.24</v>
      </c>
      <c r="G17" s="29">
        <f t="shared" si="1"/>
        <v>60.771618372048607</v>
      </c>
    </row>
  </sheetData>
  <mergeCells count="1">
    <mergeCell ref="A2:F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dOTACJE Z POZA JST</vt:lpstr>
      <vt:lpstr>DOTACJE JST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2013-07-22T13:24:14Z</cp:lastPrinted>
  <dcterms:created xsi:type="dcterms:W3CDTF">2010-03-05T11:33:10Z</dcterms:created>
  <dcterms:modified xsi:type="dcterms:W3CDTF">2013-07-23T07:33:34Z</dcterms:modified>
</cp:coreProperties>
</file>