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<sst xmlns="http://schemas.openxmlformats.org/spreadsheetml/2006/main" count="60" uniqueCount="33">
  <si>
    <t>Dział</t>
  </si>
  <si>
    <t>Rozdział</t>
  </si>
  <si>
    <t>Paragraf</t>
  </si>
  <si>
    <t>Plan</t>
  </si>
  <si>
    <t xml:space="preserve">Dochody wykonane </t>
  </si>
  <si>
    <t>Razem</t>
  </si>
  <si>
    <t>Ogółem</t>
  </si>
  <si>
    <t>%wyko-nania</t>
  </si>
  <si>
    <t>Pozostała działalność</t>
  </si>
  <si>
    <t xml:space="preserve">Opieka społeczna </t>
  </si>
  <si>
    <t>Wydatki wykonane</t>
  </si>
  <si>
    <t>% wykonania</t>
  </si>
  <si>
    <t>zakup materiałów i wyposażenia</t>
  </si>
  <si>
    <t>zakup usług pozostałych</t>
  </si>
  <si>
    <t>zakup materiałów papierniczych do sprzetu drukarskiego i urzadzen kserograficznych</t>
  </si>
  <si>
    <t>Pomoc społeczna</t>
  </si>
  <si>
    <t>600</t>
  </si>
  <si>
    <t>60016</t>
  </si>
  <si>
    <t>6260</t>
  </si>
  <si>
    <t>dotacje celowe otrzymane z funduszy celowych na finansowanie lub dofinansowanie kosztów realizacji inwestycji i zakupów inwestycyjnych jednostek sektora finansów publicznych</t>
  </si>
  <si>
    <t>Drogi publiczne gminne</t>
  </si>
  <si>
    <t>Transport i łączność</t>
  </si>
  <si>
    <t>75412</t>
  </si>
  <si>
    <t>Ochotnicze straże pożarne</t>
  </si>
  <si>
    <t>2023</t>
  </si>
  <si>
    <t>dotacje celowe otrzymane z budżetu państwa na zadania bieżące realizowane przez gminę na podstawie porozumień z organami administracji rządowej</t>
  </si>
  <si>
    <t>85295</t>
  </si>
  <si>
    <t>DOCHODY  Z ZADAŃ  POWIERZONYCH GMINY RADZANÓW ZA I PÓŁROCZE 2010 ROK</t>
  </si>
  <si>
    <t>WYDATKI  Z ZADAŃ POWIERZONYCH GMINY RADZANÓW ZA I PÓŁROCZE 2010 ROK</t>
  </si>
  <si>
    <t>wydatki inwestycyjne jednostek budżetowych</t>
  </si>
  <si>
    <t>wydatki na zakupy inwestycyjne jednostek budżetowych</t>
  </si>
  <si>
    <t>Bezpieczeństwo publiczne i ochrona przeciwpożarowa</t>
  </si>
  <si>
    <t>wynagrodzenia bezosobowe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</si>
</sst>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49" fontId="0" fillId="0" borderId="3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/>
    </xf>
    <xf numFmtId="49" fontId="2" fillId="0" borderId="3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9" fontId="3" fillId="0" borderId="3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49" fontId="0" fillId="0" borderId="4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Font="1" applyAlignment="1">
      <alignment wrapText="1"/>
    </xf>
    <xf numFmtId="4" fontId="4" fillId="0" borderId="6" xfId="0" applyNumberFormat="1" applyFont="1" applyBorder="1" applyAlignment="1">
      <alignment/>
    </xf>
    <xf numFmtId="0" fontId="2" fillId="0" borderId="4" xfId="0" applyFont="1" applyBorder="1" applyAlignment="1">
      <alignment wrapText="1"/>
    </xf>
    <xf numFmtId="4" fontId="2" fillId="0" borderId="4" xfId="0" applyNumberFormat="1" applyFont="1" applyBorder="1" applyAlignment="1">
      <alignment/>
    </xf>
    <xf numFmtId="0" fontId="0" fillId="0" borderId="0" xfId="0" applyAlignment="1">
      <alignment wrapText="1"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4" fontId="0" fillId="0" borderId="4" xfId="0" applyNumberFormat="1" applyBorder="1" applyAlignment="1">
      <alignment/>
    </xf>
    <xf numFmtId="4" fontId="0" fillId="0" borderId="10" xfId="0" applyNumberFormat="1" applyBorder="1" applyAlignment="1">
      <alignment/>
    </xf>
    <xf numFmtId="49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49" fontId="3" fillId="0" borderId="3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4" fontId="3" fillId="0" borderId="4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4" fontId="2" fillId="0" borderId="4" xfId="0" applyNumberFormat="1" applyFont="1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4" fontId="3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wrapText="1"/>
    </xf>
    <xf numFmtId="4" fontId="4" fillId="0" borderId="6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2" xfId="0" applyNumberFormat="1" applyFont="1" applyBorder="1" applyAlignment="1">
      <alignment/>
    </xf>
    <xf numFmtId="49" fontId="3" fillId="0" borderId="4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6.00390625" style="0" customWidth="1"/>
    <col min="2" max="2" width="6.28125" style="0" customWidth="1"/>
    <col min="3" max="3" width="7.140625" style="0" customWidth="1"/>
    <col min="4" max="4" width="22.00390625" style="0" customWidth="1"/>
    <col min="5" max="5" width="13.8515625" style="0" customWidth="1"/>
    <col min="6" max="6" width="14.140625" style="0" customWidth="1"/>
  </cols>
  <sheetData>
    <row r="2" spans="1:4" ht="12.75">
      <c r="A2" t="s">
        <v>28</v>
      </c>
      <c r="D2" s="35"/>
    </row>
    <row r="3" ht="12.75">
      <c r="D3" s="35"/>
    </row>
    <row r="4" ht="13.5" thickBot="1">
      <c r="D4" s="35"/>
    </row>
    <row r="5" spans="1:7" ht="38.25">
      <c r="A5" s="36" t="s">
        <v>0</v>
      </c>
      <c r="B5" s="37" t="s">
        <v>1</v>
      </c>
      <c r="C5" s="38" t="s">
        <v>2</v>
      </c>
      <c r="D5" s="39"/>
      <c r="E5" s="38" t="s">
        <v>3</v>
      </c>
      <c r="F5" s="39" t="s">
        <v>10</v>
      </c>
      <c r="G5" s="40" t="s">
        <v>11</v>
      </c>
    </row>
    <row r="6" spans="1:7" ht="32.25" customHeight="1">
      <c r="A6" s="41" t="s">
        <v>16</v>
      </c>
      <c r="B6" s="42" t="s">
        <v>17</v>
      </c>
      <c r="C6" s="43">
        <v>6050</v>
      </c>
      <c r="D6" s="44" t="s">
        <v>29</v>
      </c>
      <c r="E6" s="45">
        <v>50000</v>
      </c>
      <c r="F6" s="45">
        <v>0</v>
      </c>
      <c r="G6" s="46">
        <f>(F6/E6)*100</f>
        <v>0</v>
      </c>
    </row>
    <row r="7" spans="1:7" ht="24.75" customHeight="1">
      <c r="A7" s="41"/>
      <c r="B7" s="47" t="s">
        <v>17</v>
      </c>
      <c r="C7" s="48" t="s">
        <v>5</v>
      </c>
      <c r="D7" s="33" t="s">
        <v>20</v>
      </c>
      <c r="E7" s="34">
        <f>SUM(E6:E6)</f>
        <v>50000</v>
      </c>
      <c r="F7" s="34">
        <f>SUM(F6:F6)</f>
        <v>0</v>
      </c>
      <c r="G7" s="46">
        <f>(F7/E7)*100</f>
        <v>0</v>
      </c>
    </row>
    <row r="8" spans="1:7" ht="24.75" customHeight="1">
      <c r="A8" s="49" t="s">
        <v>16</v>
      </c>
      <c r="B8" s="50"/>
      <c r="C8" s="51" t="s">
        <v>6</v>
      </c>
      <c r="D8" s="52" t="s">
        <v>21</v>
      </c>
      <c r="E8" s="53">
        <f>SUM(E7)</f>
        <v>50000</v>
      </c>
      <c r="F8" s="53">
        <f>SUM(F7)</f>
        <v>0</v>
      </c>
      <c r="G8" s="46">
        <f>(F8/E8)*100</f>
        <v>0</v>
      </c>
    </row>
    <row r="9" spans="1:7" ht="38.25">
      <c r="A9" s="58">
        <v>754</v>
      </c>
      <c r="B9" s="43">
        <v>75412</v>
      </c>
      <c r="C9" s="43">
        <v>6060</v>
      </c>
      <c r="D9" s="44" t="s">
        <v>30</v>
      </c>
      <c r="E9" s="45">
        <v>143915</v>
      </c>
      <c r="F9" s="45">
        <v>0</v>
      </c>
      <c r="G9" s="46">
        <f>(F9/E9)*100</f>
        <v>0</v>
      </c>
    </row>
    <row r="10" spans="1:7" ht="24.75" customHeight="1">
      <c r="A10" s="54"/>
      <c r="B10" s="55">
        <v>75412</v>
      </c>
      <c r="C10" s="55" t="s">
        <v>5</v>
      </c>
      <c r="D10" s="56" t="s">
        <v>23</v>
      </c>
      <c r="E10" s="57">
        <f>SUM(E9:E9)</f>
        <v>143915</v>
      </c>
      <c r="F10" s="57">
        <f>SUM(F9:F9)</f>
        <v>0</v>
      </c>
      <c r="G10" s="46">
        <f>(F10/E10)*100</f>
        <v>0</v>
      </c>
    </row>
    <row r="11" spans="1:7" ht="42" customHeight="1">
      <c r="A11" s="59">
        <v>754</v>
      </c>
      <c r="B11" s="60"/>
      <c r="C11" s="60" t="s">
        <v>6</v>
      </c>
      <c r="D11" s="61" t="s">
        <v>31</v>
      </c>
      <c r="E11" s="62">
        <f>SUM(E10)</f>
        <v>143915</v>
      </c>
      <c r="F11" s="62">
        <f>SUM(F10)</f>
        <v>0</v>
      </c>
      <c r="G11" s="46">
        <f aca="true" t="shared" si="0" ref="G11:G16">(F11/E11)*100</f>
        <v>0</v>
      </c>
    </row>
    <row r="12" spans="1:7" ht="25.5" customHeight="1">
      <c r="A12" s="58">
        <v>852</v>
      </c>
      <c r="B12" s="43">
        <v>85295</v>
      </c>
      <c r="C12" s="43">
        <v>4173</v>
      </c>
      <c r="D12" s="44" t="s">
        <v>32</v>
      </c>
      <c r="E12" s="45">
        <v>5000</v>
      </c>
      <c r="F12" s="45">
        <v>1960</v>
      </c>
      <c r="G12" s="46">
        <f t="shared" si="0"/>
        <v>39.2</v>
      </c>
    </row>
    <row r="13" spans="1:7" ht="30.75" customHeight="1">
      <c r="A13" s="58"/>
      <c r="B13" s="43"/>
      <c r="C13" s="43">
        <v>4213</v>
      </c>
      <c r="D13" s="44" t="s">
        <v>12</v>
      </c>
      <c r="E13" s="45">
        <v>10000</v>
      </c>
      <c r="F13" s="45">
        <v>5939.94</v>
      </c>
      <c r="G13" s="46">
        <f t="shared" si="0"/>
        <v>59.39939999999999</v>
      </c>
    </row>
    <row r="14" spans="1:7" ht="25.5" customHeight="1">
      <c r="A14" s="58"/>
      <c r="B14" s="43"/>
      <c r="C14" s="43">
        <v>4303</v>
      </c>
      <c r="D14" s="44" t="s">
        <v>13</v>
      </c>
      <c r="E14" s="45">
        <v>20439</v>
      </c>
      <c r="F14" s="45">
        <v>5683</v>
      </c>
      <c r="G14" s="46">
        <f t="shared" si="0"/>
        <v>27.80468711776506</v>
      </c>
    </row>
    <row r="15" spans="1:7" ht="53.25" customHeight="1">
      <c r="A15" s="58"/>
      <c r="B15" s="43"/>
      <c r="C15" s="43">
        <v>4743</v>
      </c>
      <c r="D15" s="44" t="s">
        <v>14</v>
      </c>
      <c r="E15" s="45">
        <v>1000</v>
      </c>
      <c r="F15" s="45">
        <v>20</v>
      </c>
      <c r="G15" s="46">
        <f t="shared" si="0"/>
        <v>2</v>
      </c>
    </row>
    <row r="16" spans="1:7" ht="30" customHeight="1">
      <c r="A16" s="54"/>
      <c r="B16" s="55">
        <v>85295</v>
      </c>
      <c r="C16" s="55" t="s">
        <v>5</v>
      </c>
      <c r="D16" s="56" t="s">
        <v>8</v>
      </c>
      <c r="E16" s="57">
        <f>SUM(E12:E15)</f>
        <v>36439</v>
      </c>
      <c r="F16" s="57">
        <f>SUM(F12:F15)</f>
        <v>13602.939999999999</v>
      </c>
      <c r="G16" s="46">
        <f t="shared" si="0"/>
        <v>37.33071708883339</v>
      </c>
    </row>
    <row r="17" spans="1:7" s="68" customFormat="1" ht="22.5" customHeight="1">
      <c r="A17" s="67">
        <v>852</v>
      </c>
      <c r="B17" s="69"/>
      <c r="C17" s="69" t="s">
        <v>6</v>
      </c>
      <c r="D17" s="70" t="s">
        <v>15</v>
      </c>
      <c r="E17" s="71">
        <f>SUM(E16)</f>
        <v>36439</v>
      </c>
      <c r="F17" s="71">
        <f>SUM(F16)</f>
        <v>13602.939999999999</v>
      </c>
      <c r="G17" s="46">
        <f>(F17/E17)*100</f>
        <v>37.33071708883339</v>
      </c>
    </row>
    <row r="18" spans="1:7" ht="13.5" thickBot="1">
      <c r="A18" s="63"/>
      <c r="B18" s="64"/>
      <c r="C18" s="64"/>
      <c r="D18" s="65"/>
      <c r="E18" s="66">
        <f>SUM(E8,E11,E17)</f>
        <v>230354</v>
      </c>
      <c r="F18" s="66">
        <f>SUM(F8,F11,F17)</f>
        <v>13602.939999999999</v>
      </c>
      <c r="G18" s="46">
        <f>(F18/E18)*100</f>
        <v>5.905232815579499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7">
      <selection activeCell="D10" sqref="D10"/>
    </sheetView>
  </sheetViews>
  <sheetFormatPr defaultColWidth="9.140625" defaultRowHeight="12.75"/>
  <cols>
    <col min="1" max="1" width="4.421875" style="25" customWidth="1"/>
    <col min="2" max="2" width="6.421875" style="25" customWidth="1"/>
    <col min="3" max="3" width="7.28125" style="25" customWidth="1"/>
    <col min="4" max="4" width="31.8515625" style="31" customWidth="1"/>
    <col min="5" max="5" width="12.8515625" style="25" customWidth="1"/>
    <col min="6" max="6" width="14.8515625" style="25" customWidth="1"/>
    <col min="7" max="7" width="7.140625" style="25" customWidth="1"/>
  </cols>
  <sheetData>
    <row r="1" spans="1:7" ht="12.75">
      <c r="A1" s="73" t="s">
        <v>27</v>
      </c>
      <c r="B1" s="73"/>
      <c r="C1" s="73"/>
      <c r="D1" s="73"/>
      <c r="E1" s="73"/>
      <c r="F1" s="73"/>
      <c r="G1" s="73"/>
    </row>
    <row r="2" spans="1:7" ht="13.5" thickBot="1">
      <c r="A2" s="3"/>
      <c r="B2" s="3"/>
      <c r="C2" s="3"/>
      <c r="D2" s="26"/>
      <c r="E2" s="3"/>
      <c r="F2" s="3"/>
      <c r="G2" s="3"/>
    </row>
    <row r="3" spans="1:7" ht="26.25" thickBot="1">
      <c r="A3" s="4" t="s">
        <v>0</v>
      </c>
      <c r="B3" s="5" t="s">
        <v>1</v>
      </c>
      <c r="C3" s="6" t="s">
        <v>2</v>
      </c>
      <c r="D3" s="6"/>
      <c r="E3" s="5" t="s">
        <v>3</v>
      </c>
      <c r="F3" s="6" t="s">
        <v>4</v>
      </c>
      <c r="G3" s="6" t="s">
        <v>7</v>
      </c>
    </row>
    <row r="4" spans="1:7" ht="76.5">
      <c r="A4" s="7" t="s">
        <v>16</v>
      </c>
      <c r="B4" s="8" t="s">
        <v>17</v>
      </c>
      <c r="C4" s="8" t="s">
        <v>18</v>
      </c>
      <c r="D4" s="27" t="s">
        <v>19</v>
      </c>
      <c r="E4" s="9">
        <v>50000</v>
      </c>
      <c r="F4" s="9">
        <v>0</v>
      </c>
      <c r="G4" s="9">
        <f>(F4/E4)*100</f>
        <v>0</v>
      </c>
    </row>
    <row r="5" spans="1:7" s="1" customFormat="1" ht="18.75" customHeight="1">
      <c r="A5" s="10"/>
      <c r="B5" s="11" t="s">
        <v>17</v>
      </c>
      <c r="C5" s="11" t="s">
        <v>5</v>
      </c>
      <c r="D5" s="28" t="s">
        <v>20</v>
      </c>
      <c r="E5" s="12">
        <f>SUM(E4:E4)</f>
        <v>50000</v>
      </c>
      <c r="F5" s="12">
        <f>SUM(F4:F4)</f>
        <v>0</v>
      </c>
      <c r="G5" s="13">
        <f>(F5/E5)*100</f>
        <v>0</v>
      </c>
    </row>
    <row r="6" spans="1:7" s="2" customFormat="1" ht="18.75" customHeight="1">
      <c r="A6" s="14" t="s">
        <v>16</v>
      </c>
      <c r="B6" s="72" t="s">
        <v>6</v>
      </c>
      <c r="C6" s="72"/>
      <c r="D6" s="29" t="s">
        <v>21</v>
      </c>
      <c r="E6" s="15">
        <f>SUM(E5)</f>
        <v>50000</v>
      </c>
      <c r="F6" s="15">
        <f>SUM(F5)</f>
        <v>0</v>
      </c>
      <c r="G6" s="16">
        <f>(F6/E6)*100</f>
        <v>0</v>
      </c>
    </row>
    <row r="7" spans="1:7" ht="76.5">
      <c r="A7" s="17">
        <v>754</v>
      </c>
      <c r="B7" s="18">
        <v>75412</v>
      </c>
      <c r="C7" s="19" t="s">
        <v>18</v>
      </c>
      <c r="D7" s="27" t="s">
        <v>19</v>
      </c>
      <c r="E7" s="16">
        <v>143915</v>
      </c>
      <c r="F7" s="16">
        <v>0</v>
      </c>
      <c r="G7" s="16">
        <f>(F7/E7)*100</f>
        <v>0</v>
      </c>
    </row>
    <row r="8" spans="1:7" s="1" customFormat="1" ht="19.5" customHeight="1">
      <c r="A8" s="20"/>
      <c r="B8" s="11" t="s">
        <v>22</v>
      </c>
      <c r="C8" s="11" t="s">
        <v>5</v>
      </c>
      <c r="D8" s="28" t="s">
        <v>23</v>
      </c>
      <c r="E8" s="12">
        <f>SUM(E7:E7)</f>
        <v>143915</v>
      </c>
      <c r="F8" s="12">
        <f>SUM(F7:F7)</f>
        <v>0</v>
      </c>
      <c r="G8" s="13">
        <f>(F8/E8)*100</f>
        <v>0</v>
      </c>
    </row>
    <row r="9" spans="1:7" s="2" customFormat="1" ht="34.5" customHeight="1">
      <c r="A9" s="21">
        <v>754</v>
      </c>
      <c r="B9" s="72" t="s">
        <v>6</v>
      </c>
      <c r="C9" s="72"/>
      <c r="D9" s="29" t="s">
        <v>31</v>
      </c>
      <c r="E9" s="15">
        <f>SUM(E8,)</f>
        <v>143915</v>
      </c>
      <c r="F9" s="15">
        <f>SUM(F8)</f>
        <v>0</v>
      </c>
      <c r="G9" s="15">
        <f>(F9/E9)*100</f>
        <v>0</v>
      </c>
    </row>
    <row r="10" spans="1:7" ht="63.75">
      <c r="A10" s="17">
        <v>852</v>
      </c>
      <c r="B10" s="18">
        <v>85295</v>
      </c>
      <c r="C10" s="19" t="s">
        <v>24</v>
      </c>
      <c r="D10" s="27" t="s">
        <v>25</v>
      </c>
      <c r="E10" s="16">
        <v>36439</v>
      </c>
      <c r="F10" s="16">
        <v>36438.08</v>
      </c>
      <c r="G10" s="16">
        <f>(F10/E10)*100</f>
        <v>99.99747523258048</v>
      </c>
    </row>
    <row r="11" spans="1:7" s="1" customFormat="1" ht="12.75">
      <c r="A11" s="20"/>
      <c r="B11" s="11" t="s">
        <v>26</v>
      </c>
      <c r="C11" s="11" t="s">
        <v>5</v>
      </c>
      <c r="D11" s="28" t="s">
        <v>8</v>
      </c>
      <c r="E11" s="12">
        <f>SUM(E10)</f>
        <v>36439</v>
      </c>
      <c r="F11" s="12">
        <f>SUM(F10)</f>
        <v>36438.08</v>
      </c>
      <c r="G11" s="13">
        <f>(F11/E11)*100</f>
        <v>99.99747523258048</v>
      </c>
    </row>
    <row r="12" spans="1:7" s="2" customFormat="1" ht="22.5" customHeight="1">
      <c r="A12" s="21">
        <v>852</v>
      </c>
      <c r="B12" s="72" t="s">
        <v>6</v>
      </c>
      <c r="C12" s="72"/>
      <c r="D12" s="29" t="s">
        <v>9</v>
      </c>
      <c r="E12" s="15">
        <f>SUM(E11)</f>
        <v>36439</v>
      </c>
      <c r="F12" s="15">
        <f>SUM(F11)</f>
        <v>36438.08</v>
      </c>
      <c r="G12" s="15">
        <f>(F12/E12)*100</f>
        <v>99.99747523258048</v>
      </c>
    </row>
    <row r="13" spans="1:7" ht="13.5" thickBot="1">
      <c r="A13" s="22"/>
      <c r="B13" s="23"/>
      <c r="C13" s="24"/>
      <c r="D13" s="30"/>
      <c r="E13" s="32">
        <f>SUM(E6,E9,E12)</f>
        <v>230354</v>
      </c>
      <c r="F13" s="32">
        <f>SUM(F6,F9,F12)</f>
        <v>36438.08</v>
      </c>
      <c r="G13" s="32">
        <f>(F13/E13)*100</f>
        <v>15.818297055835801</v>
      </c>
    </row>
  </sheetData>
  <mergeCells count="4">
    <mergeCell ref="B6:C6"/>
    <mergeCell ref="B9:C9"/>
    <mergeCell ref="A1:G1"/>
    <mergeCell ref="B12:C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 CELERON</cp:lastModifiedBy>
  <cp:lastPrinted>2010-08-18T09:41:45Z</cp:lastPrinted>
  <dcterms:created xsi:type="dcterms:W3CDTF">2010-03-05T13:33:40Z</dcterms:created>
  <dcterms:modified xsi:type="dcterms:W3CDTF">2010-08-18T09:42:45Z</dcterms:modified>
  <cp:category/>
  <cp:version/>
  <cp:contentType/>
  <cp:contentStatus/>
</cp:coreProperties>
</file>