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S1\Documents\Sprawozdanie  roczne za 2021\sprawozdanie z budżetu\"/>
    </mc:Choice>
  </mc:AlternateContent>
  <xr:revisionPtr revIDLastSave="0" documentId="13_ncr:1_{947E1231-327D-451B-83F0-29231E43E1F2}" xr6:coauthVersionLast="47" xr6:coauthVersionMax="47" xr10:uidLastSave="{00000000-0000-0000-0000-000000000000}"/>
  <bookViews>
    <workbookView xWindow="390" yWindow="300" windowWidth="22920" windowHeight="153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0" i="1" l="1"/>
  <c r="D85" i="1" s="1"/>
  <c r="B67" i="1"/>
  <c r="D72" i="1"/>
  <c r="B53" i="1"/>
  <c r="D58" i="1" s="1"/>
  <c r="B42" i="1" l="1"/>
  <c r="D47" i="1" s="1"/>
  <c r="I30" i="1" l="1"/>
  <c r="I15" i="1"/>
  <c r="D15" i="1"/>
</calcChain>
</file>

<file path=xl/sharedStrings.xml><?xml version="1.0" encoding="utf-8"?>
<sst xmlns="http://schemas.openxmlformats.org/spreadsheetml/2006/main" count="98" uniqueCount="78">
  <si>
    <t xml:space="preserve">I. </t>
  </si>
  <si>
    <t xml:space="preserve">Dochody z tytułu opłaty za gospodarowanie odpadami komunalnymi oraz wydatki poniesione na funkcjonowanie systemu gospodarowania odpadami komunalnymi </t>
  </si>
  <si>
    <t>w tym koszty:</t>
  </si>
  <si>
    <t>Dział</t>
  </si>
  <si>
    <t>Rozdział</t>
  </si>
  <si>
    <t>§</t>
  </si>
  <si>
    <t>Kwota  (zł)</t>
  </si>
  <si>
    <t xml:space="preserve">Dział </t>
  </si>
  <si>
    <t xml:space="preserve">Rozdział </t>
  </si>
  <si>
    <t>Kwota (zł)</t>
  </si>
  <si>
    <t>Rodzaj kosztów</t>
  </si>
  <si>
    <t>900</t>
  </si>
  <si>
    <t>90002</t>
  </si>
  <si>
    <t>0490</t>
  </si>
  <si>
    <t>odbierania, transportu, zbierania, odzysku i unieszkodliwiania odpadów komunalnych</t>
  </si>
  <si>
    <t>90026</t>
  </si>
  <si>
    <t>0910</t>
  </si>
  <si>
    <t xml:space="preserve">	tworzenia i utrzymania punktów selektywnego zbierania odpadów komunalnych</t>
  </si>
  <si>
    <t>0640</t>
  </si>
  <si>
    <t>obsługi administracyjnej systemu</t>
  </si>
  <si>
    <t>edukacji ekologicznej w zakresie prawidłowego postępowania z odpadami komunalnymi</t>
  </si>
  <si>
    <t>wyposażenia nieruchomości w pojemniki lub worki do zbierania odpadów komunalnych oraz koszty utrzymywania pojemników w odpowiednim stanie sanitarnym, porządkowym i technicznym</t>
  </si>
  <si>
    <t>utworzenia i utrzymania punktów napraw i ponownego użycia produktów lub części produktów niebędących odpadami</t>
  </si>
  <si>
    <t>usunięcia odpadów komunalnych z miejsc nieprzeznaczonych do ich składowania i magazynowania w rozumieniu ustawy z dnia 14 grudnia 2012 r. o odpadach (Dz.U. z 2019r., poz. 701 z późn. zm)</t>
  </si>
  <si>
    <t>Ogółem dochody</t>
  </si>
  <si>
    <t>Ogółem Wydatki</t>
  </si>
  <si>
    <t xml:space="preserve">Kwota ogółem: </t>
  </si>
  <si>
    <t>L.P</t>
  </si>
  <si>
    <t>Przeznaczenie środków</t>
  </si>
  <si>
    <t>Wyposażenie nieruchomości w pojemniki lub worki do zbierania odpadów komunalnych oraz koszty utrzymywania pojemników w odpowiednim stanie sanitarnym, porządkowym i technicznym</t>
  </si>
  <si>
    <t>Utworzenie i utrzymanie punktów napraw i ponownego użycia produktów lub części produktów niebędących odpadami</t>
  </si>
  <si>
    <t>Usunięcie odpadów komunalnych z miejsc nieprzeznaczonych do ich składowania i magazynowania w rozumieniu ustawy z dnia 14 grudnia 2012 r. o odpadach (Dz.U. z 2019r., poz. 701 z późn. zm)</t>
  </si>
  <si>
    <t>Wyposażenie terenów przeznaczonych do użytku publicznego w pojemniki lub worki, przeznaczone do zbierania odpadów komunalnych, ich opróżnianie oraz utrzymywanie tych pojemników w odpowiednim stanie sanitarnym, porządkowym i technicznym oraz organizacji i utrzymania w odpowiednim stanie sanitarnym i porządkowym miejsc gromadzenia odpadów.</t>
  </si>
  <si>
    <t>Suma:</t>
  </si>
  <si>
    <t>Objaśnienia</t>
  </si>
  <si>
    <t xml:space="preserve">II. </t>
  </si>
  <si>
    <t>Nazwa Programu</t>
  </si>
  <si>
    <t>Środki pozostające na rachunku bankowym według stanu na 31.12.2020 r</t>
  </si>
  <si>
    <t>2</t>
  </si>
  <si>
    <t>3</t>
  </si>
  <si>
    <t>4</t>
  </si>
  <si>
    <t>5</t>
  </si>
  <si>
    <t>6</t>
  </si>
  <si>
    <t>7</t>
  </si>
  <si>
    <t>Razem</t>
  </si>
  <si>
    <t xml:space="preserve">III. </t>
  </si>
  <si>
    <t>Rządowy Fundusz Inwestycji Lokalnych</t>
  </si>
  <si>
    <t>DOCHODY
 z tytułu opłaty za gospodarowanie odpadami komunalnymi</t>
  </si>
  <si>
    <t>WYDATKI
 poniesione na funkcjonowanie systemu gospodarowania odpadami komunalnymi</t>
  </si>
  <si>
    <r>
      <t xml:space="preserve">Wysokość środków pochodzących z opłat za gospodarowanie odpadami komunalnymi, które nie zostały wykorzystane w </t>
    </r>
    <r>
      <rPr>
        <b/>
        <u/>
        <sz val="12"/>
        <color theme="1"/>
        <rFont val="Times New Roman"/>
        <family val="1"/>
        <charset val="238"/>
      </rPr>
      <t>poprzednim roku budżetowym</t>
    </r>
  </si>
  <si>
    <r>
      <t xml:space="preserve">Przeznaczenie środków pochodzących z opłat za gospodarowanie odpadami komunalnymi, które nie zostały wykorzystane w </t>
    </r>
    <r>
      <rPr>
        <b/>
        <u/>
        <sz val="12"/>
        <color theme="1"/>
        <rFont val="Times New Roman"/>
        <family val="1"/>
        <charset val="238"/>
      </rPr>
      <t>poprzednim roku budżetowym</t>
    </r>
  </si>
  <si>
    <t xml:space="preserve">IV. </t>
  </si>
  <si>
    <t>Naza zadania</t>
  </si>
  <si>
    <t>Przeznaczenie niewykorzystanych środków</t>
  </si>
  <si>
    <t xml:space="preserve">Różnica do wydatkowania w roku przyszłym </t>
  </si>
  <si>
    <t>Profilaktyka przeciwdziałania alkoholizmowi i narkomanii</t>
  </si>
  <si>
    <t>Opłaty za korzystanie ze środowiska</t>
  </si>
  <si>
    <t>Opłaty za korzystanie z przystanków</t>
  </si>
  <si>
    <t>Ochrona środowiska</t>
  </si>
  <si>
    <t xml:space="preserve">Wykonane dochody </t>
  </si>
  <si>
    <t>Wykonane wydatki</t>
  </si>
  <si>
    <t>Utrzymanie przystanków</t>
  </si>
  <si>
    <t>Lokalny Ośrodek Wiedzy i Edukacji w Gminie Radzanów</t>
  </si>
  <si>
    <t>Informacja uzupełniająca do sprawozdania rocznego z wykonania budżetu za 2021 rok</t>
  </si>
  <si>
    <t>4010,4100,4110,4120</t>
  </si>
  <si>
    <t>Informacja o niewykorzystanych środkach pieniężnych na rachunku bieżącym budżetu, wynikające z otrzymanej dotacji na realizację programów finansowanych z udziałem środków pochodzących z budżetu Unii Europejskiej,  które przeznaczono  na sfinansowanie deficytu roku 2022</t>
  </si>
  <si>
    <t>Wysokość środków pozostałych na rachunku bankowym , które przeznaczono na sfinansowanie deficytu roku 2022</t>
  </si>
  <si>
    <t>Informacja o niewykorzystanych środkach pieniężnych na rachunku bieżącym budżetu, wynikające z odrębnych ustaw,  które przeznaczono  na sfinansowanie deficytu roku 2022</t>
  </si>
  <si>
    <t>Środki pozostające na rachunku bankowym według stanu na 31.12.2021 r</t>
  </si>
  <si>
    <t>środki z nagrody z konkursu "Rosnaca Odporność"</t>
  </si>
  <si>
    <t>Informacja o niewykorzystanych środkach pieniężnych na rachunku bieżącym budżetu, wynikające z odrębnych ustaw, które przeznaczono na sfinansowanie deficytu roku 2022</t>
  </si>
  <si>
    <t>Razem wysokość środków pozostających na rachunkach bieżących budżetu, które przeznaczono na sfinansowanie deficytu roku 2022 - 2.540.965,33</t>
  </si>
  <si>
    <t xml:space="preserve">V. </t>
  </si>
  <si>
    <t>subwencja ogólna z przeznaczeniem na wsparcie finansowe inwestycji w zakresie kanalizacji</t>
  </si>
  <si>
    <t>subwencja ogólna z przeznaczeniem na wsparcie finansowe inwestycji w zakresie wodociagów i zaopatrzenia w wodę</t>
  </si>
  <si>
    <t>Informacja o niewykorzystanych środkach pieniężnych na rachunku bieżącym budżetu, wynikające z odrębnych ustaw,  które przeznaczono  na sfinansowanie deficytu w latach 2023-2024</t>
  </si>
  <si>
    <t>Wysokość środków pozostałych na rachunku bankowym , które przeznaczono na sfinansowanie deficytu roku 2023-2024</t>
  </si>
  <si>
    <t>Gmina w 2021 r. pokryła z  dochodów własnych niepochodzących z pobranej opłaty za gospodarowanie odpadami komunalnymi część kosztów gospodarowania odpadami komunalnymi w kwocie 61.195,46 zł zgodnie z uchwała Nr XI/47/2021 Rady Gminy Radzanów z dnia 21 grudnia 2021 roku w sprawie pokrycia części kosztów gospodarowania odpadami komunalnymi z dochodów własnych niepochodzących z pobranej opłaty za gospodarowanie odpadami komunalnymi.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</si>
</sst>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91">
    <xf numFmtId="0" fontId="0" fillId="0" borderId="0" xfId="0"/>
    <xf numFmtId="0" fontId="3" fillId="0" borderId="11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3" fillId="0" borderId="12" xfId="0" applyFont="1" applyBorder="1" applyAlignment="1" applyProtection="1">
      <alignment horizontal="center"/>
      <protection locked="0"/>
    </xf>
    <xf numFmtId="0" fontId="5" fillId="3" borderId="9" xfId="2" applyFont="1" applyBorder="1" applyAlignment="1"/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49" fontId="4" fillId="0" borderId="12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right" vertical="center"/>
    </xf>
    <xf numFmtId="0" fontId="4" fillId="0" borderId="12" xfId="0" applyFont="1" applyBorder="1"/>
    <xf numFmtId="0" fontId="6" fillId="0" borderId="12" xfId="0" applyFont="1" applyBorder="1" applyAlignment="1" applyProtection="1">
      <alignment wrapText="1"/>
      <protection locked="0"/>
    </xf>
    <xf numFmtId="0" fontId="4" fillId="0" borderId="12" xfId="0" applyFont="1" applyBorder="1" applyAlignment="1">
      <alignment wrapText="1"/>
    </xf>
    <xf numFmtId="0" fontId="5" fillId="4" borderId="7" xfId="2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Protection="1">
      <protection locked="0"/>
    </xf>
    <xf numFmtId="4" fontId="8" fillId="2" borderId="12" xfId="1" applyNumberFormat="1" applyFont="1" applyBorder="1" applyAlignment="1">
      <alignment horizontal="center"/>
    </xf>
    <xf numFmtId="0" fontId="4" fillId="4" borderId="0" xfId="0" applyFont="1" applyFill="1" applyBorder="1" applyProtection="1"/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/>
    </xf>
    <xf numFmtId="0" fontId="4" fillId="0" borderId="0" xfId="0" applyFont="1" applyProtection="1"/>
    <xf numFmtId="4" fontId="4" fillId="0" borderId="12" xfId="0" applyNumberFormat="1" applyFont="1" applyBorder="1"/>
    <xf numFmtId="0" fontId="3" fillId="4" borderId="12" xfId="0" applyFont="1" applyFill="1" applyBorder="1" applyAlignment="1" applyProtection="1">
      <alignment horizontal="left"/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49" fontId="4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 applyProtection="1">
      <protection locked="0"/>
    </xf>
    <xf numFmtId="0" fontId="3" fillId="0" borderId="12" xfId="0" applyFont="1" applyBorder="1" applyAlignment="1"/>
    <xf numFmtId="0" fontId="3" fillId="0" borderId="1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12" xfId="0" applyFont="1" applyBorder="1" applyAlignment="1" applyProtection="1">
      <alignment horizontal="center"/>
      <protection locked="0"/>
    </xf>
    <xf numFmtId="4" fontId="8" fillId="2" borderId="12" xfId="1" applyNumberFormat="1" applyFont="1" applyBorder="1" applyAlignment="1">
      <alignment horizontal="center"/>
    </xf>
    <xf numFmtId="4" fontId="8" fillId="2" borderId="12" xfId="1" applyNumberFormat="1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4" borderId="5" xfId="0" applyFont="1" applyFill="1" applyBorder="1" applyAlignment="1" applyProtection="1">
      <alignment horizontal="left" wrapText="1"/>
      <protection locked="0"/>
    </xf>
    <xf numFmtId="0" fontId="3" fillId="4" borderId="6" xfId="0" applyFont="1" applyFill="1" applyBorder="1" applyAlignment="1" applyProtection="1">
      <alignment horizontal="left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3" fillId="4" borderId="6" xfId="0" applyFont="1" applyFill="1" applyBorder="1" applyAlignment="1" applyProtection="1">
      <alignment horizontal="center" wrapText="1"/>
      <protection locked="0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0" fontId="8" fillId="4" borderId="12" xfId="2" applyFont="1" applyFill="1" applyBorder="1" applyAlignment="1" applyProtection="1">
      <alignment horizontal="center" wrapText="1"/>
      <protection locked="0"/>
    </xf>
    <xf numFmtId="0" fontId="5" fillId="4" borderId="12" xfId="2" applyFont="1" applyFill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</cellXfs>
  <cellStyles count="3">
    <cellStyle name="20% — akcent 4" xfId="1" builtinId="42"/>
    <cellStyle name="20% — akcent 6" xfId="2" builtinId="50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85"/>
  <sheetViews>
    <sheetView tabSelected="1" topLeftCell="A16" workbookViewId="0">
      <selection activeCell="J28" sqref="J28"/>
    </sheetView>
  </sheetViews>
  <sheetFormatPr defaultColWidth="8.85546875" defaultRowHeight="15.75" x14ac:dyDescent="0.25"/>
  <cols>
    <col min="1" max="3" width="8.85546875" style="6"/>
    <col min="4" max="4" width="13.28515625" style="6" customWidth="1"/>
    <col min="5" max="7" width="8.85546875" style="6"/>
    <col min="8" max="8" width="14.42578125" style="6" customWidth="1"/>
    <col min="9" max="9" width="15" style="6" customWidth="1"/>
    <col min="10" max="10" width="82.42578125" style="6" customWidth="1"/>
    <col min="11" max="16384" width="8.85546875" style="6"/>
  </cols>
  <sheetData>
    <row r="2" spans="1:10" ht="33.6" customHeight="1" x14ac:dyDescent="0.25">
      <c r="A2" s="81" t="s">
        <v>63</v>
      </c>
      <c r="B2" s="82"/>
      <c r="C2" s="82"/>
      <c r="D2" s="82"/>
      <c r="E2" s="82"/>
      <c r="F2" s="82"/>
      <c r="G2" s="82"/>
      <c r="H2" s="82"/>
      <c r="I2" s="82"/>
      <c r="J2" s="83"/>
    </row>
    <row r="3" spans="1:10" ht="30.6" customHeight="1" x14ac:dyDescent="0.25">
      <c r="A3" s="7" t="s">
        <v>0</v>
      </c>
      <c r="B3" s="58" t="s">
        <v>1</v>
      </c>
      <c r="C3" s="58"/>
      <c r="D3" s="58"/>
      <c r="E3" s="58"/>
      <c r="F3" s="58"/>
      <c r="G3" s="58"/>
      <c r="H3" s="58"/>
      <c r="I3" s="58"/>
      <c r="J3" s="59"/>
    </row>
    <row r="4" spans="1:10" x14ac:dyDescent="0.25">
      <c r="A4" s="84" t="s">
        <v>47</v>
      </c>
      <c r="B4" s="85"/>
      <c r="C4" s="85"/>
      <c r="D4" s="85"/>
      <c r="E4" s="8"/>
      <c r="F4" s="87" t="s">
        <v>48</v>
      </c>
      <c r="G4" s="87"/>
      <c r="H4" s="87"/>
      <c r="I4" s="87"/>
      <c r="J4" s="1"/>
    </row>
    <row r="5" spans="1:10" ht="34.9" customHeight="1" x14ac:dyDescent="0.25">
      <c r="A5" s="86"/>
      <c r="B5" s="86"/>
      <c r="C5" s="86"/>
      <c r="D5" s="86"/>
      <c r="E5" s="8"/>
      <c r="F5" s="87"/>
      <c r="G5" s="87"/>
      <c r="H5" s="87"/>
      <c r="I5" s="87"/>
      <c r="J5" s="2" t="s">
        <v>2</v>
      </c>
    </row>
    <row r="6" spans="1:10" x14ac:dyDescent="0.25">
      <c r="A6" s="9">
        <v>1</v>
      </c>
      <c r="B6" s="9">
        <v>2</v>
      </c>
      <c r="C6" s="9">
        <v>3</v>
      </c>
      <c r="D6" s="9">
        <v>4</v>
      </c>
      <c r="E6" s="8"/>
      <c r="F6" s="10">
        <v>5</v>
      </c>
      <c r="G6" s="11">
        <v>6</v>
      </c>
      <c r="H6" s="11">
        <v>7</v>
      </c>
      <c r="I6" s="12">
        <v>8</v>
      </c>
      <c r="J6" s="13">
        <v>9</v>
      </c>
    </row>
    <row r="7" spans="1:10" x14ac:dyDescent="0.25">
      <c r="A7" s="7" t="s">
        <v>3</v>
      </c>
      <c r="B7" s="7" t="s">
        <v>4</v>
      </c>
      <c r="C7" s="7" t="s">
        <v>5</v>
      </c>
      <c r="D7" s="7" t="s">
        <v>6</v>
      </c>
      <c r="E7" s="8"/>
      <c r="F7" s="7" t="s">
        <v>7</v>
      </c>
      <c r="G7" s="7" t="s">
        <v>8</v>
      </c>
      <c r="H7" s="7" t="s">
        <v>5</v>
      </c>
      <c r="I7" s="7" t="s">
        <v>9</v>
      </c>
      <c r="J7" s="14" t="s">
        <v>10</v>
      </c>
    </row>
    <row r="8" spans="1:10" ht="47.45" customHeight="1" x14ac:dyDescent="0.25">
      <c r="A8" s="15" t="s">
        <v>11</v>
      </c>
      <c r="B8" s="15" t="s">
        <v>12</v>
      </c>
      <c r="C8" s="15" t="s">
        <v>13</v>
      </c>
      <c r="D8" s="16">
        <v>405746.17</v>
      </c>
      <c r="E8" s="8"/>
      <c r="F8" s="17">
        <v>900</v>
      </c>
      <c r="G8" s="17">
        <v>90002</v>
      </c>
      <c r="H8" s="17">
        <v>4300</v>
      </c>
      <c r="I8" s="16">
        <v>386889.04</v>
      </c>
      <c r="J8" s="18" t="s">
        <v>14</v>
      </c>
    </row>
    <row r="9" spans="1:10" ht="33.6" customHeight="1" x14ac:dyDescent="0.25">
      <c r="A9" s="15" t="s">
        <v>11</v>
      </c>
      <c r="B9" s="15" t="s">
        <v>15</v>
      </c>
      <c r="C9" s="15" t="s">
        <v>16</v>
      </c>
      <c r="D9" s="16">
        <v>1335.01</v>
      </c>
      <c r="E9" s="8"/>
      <c r="F9" s="17"/>
      <c r="G9" s="17"/>
      <c r="H9" s="19"/>
      <c r="I9" s="16"/>
      <c r="J9" s="18" t="s">
        <v>17</v>
      </c>
    </row>
    <row r="10" spans="1:10" ht="28.9" customHeight="1" x14ac:dyDescent="0.25">
      <c r="A10" s="15" t="s">
        <v>11</v>
      </c>
      <c r="B10" s="15" t="s">
        <v>15</v>
      </c>
      <c r="C10" s="15" t="s">
        <v>18</v>
      </c>
      <c r="D10" s="16">
        <v>2012.4</v>
      </c>
      <c r="E10" s="8"/>
      <c r="F10" s="17">
        <v>900</v>
      </c>
      <c r="G10" s="17">
        <v>90002</v>
      </c>
      <c r="H10" s="19" t="s">
        <v>64</v>
      </c>
      <c r="I10" s="16">
        <v>83400</v>
      </c>
      <c r="J10" s="18" t="s">
        <v>19</v>
      </c>
    </row>
    <row r="11" spans="1:10" ht="26.45" customHeight="1" x14ac:dyDescent="0.25">
      <c r="A11" s="15"/>
      <c r="B11" s="15"/>
      <c r="C11" s="15"/>
      <c r="D11" s="16"/>
      <c r="E11" s="8"/>
      <c r="F11" s="17"/>
      <c r="G11" s="17"/>
      <c r="H11" s="17"/>
      <c r="I11" s="16">
        <v>0</v>
      </c>
      <c r="J11" s="18" t="s">
        <v>20</v>
      </c>
    </row>
    <row r="12" spans="1:10" ht="47.45" customHeight="1" x14ac:dyDescent="0.25">
      <c r="A12" s="15"/>
      <c r="B12" s="15"/>
      <c r="C12" s="15"/>
      <c r="D12" s="16"/>
      <c r="E12" s="8"/>
      <c r="F12" s="17"/>
      <c r="G12" s="17"/>
      <c r="H12" s="17"/>
      <c r="I12" s="16">
        <v>0</v>
      </c>
      <c r="J12" s="18" t="s">
        <v>21</v>
      </c>
    </row>
    <row r="13" spans="1:10" ht="28.9" customHeight="1" x14ac:dyDescent="0.25">
      <c r="A13" s="15"/>
      <c r="B13" s="15"/>
      <c r="C13" s="15"/>
      <c r="D13" s="16"/>
      <c r="E13" s="8"/>
      <c r="F13" s="17"/>
      <c r="G13" s="17"/>
      <c r="H13" s="17"/>
      <c r="I13" s="16">
        <v>0</v>
      </c>
      <c r="J13" s="18" t="s">
        <v>22</v>
      </c>
    </row>
    <row r="14" spans="1:10" ht="40.9" customHeight="1" x14ac:dyDescent="0.25">
      <c r="A14" s="15"/>
      <c r="B14" s="15"/>
      <c r="C14" s="15"/>
      <c r="D14" s="16"/>
      <c r="E14" s="8"/>
      <c r="F14" s="17"/>
      <c r="G14" s="17"/>
      <c r="H14" s="17"/>
      <c r="I14" s="16">
        <v>0</v>
      </c>
      <c r="J14" s="18" t="s">
        <v>23</v>
      </c>
    </row>
    <row r="15" spans="1:10" x14ac:dyDescent="0.25">
      <c r="A15" s="89" t="s">
        <v>24</v>
      </c>
      <c r="B15" s="89"/>
      <c r="C15" s="89"/>
      <c r="D15" s="22">
        <f>SUM(D8:D14)</f>
        <v>409093.58</v>
      </c>
      <c r="F15" s="89" t="s">
        <v>25</v>
      </c>
      <c r="G15" s="89"/>
      <c r="H15" s="89"/>
      <c r="I15" s="22">
        <f>SUM(I8:I14)</f>
        <v>470289.04</v>
      </c>
    </row>
    <row r="16" spans="1:10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</row>
    <row r="17" spans="1:10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</row>
    <row r="18" spans="1:10" x14ac:dyDescent="0.25">
      <c r="A18" s="3"/>
      <c r="B18" s="4" t="s">
        <v>49</v>
      </c>
      <c r="C18" s="5"/>
      <c r="D18" s="20"/>
      <c r="E18" s="5"/>
      <c r="F18" s="5"/>
      <c r="G18" s="5"/>
      <c r="H18" s="5"/>
      <c r="I18" s="21"/>
      <c r="J18" s="21"/>
    </row>
    <row r="19" spans="1:10" x14ac:dyDescent="0.25">
      <c r="A19" s="90"/>
      <c r="B19" s="90"/>
      <c r="C19" s="90"/>
      <c r="D19" s="90"/>
      <c r="E19" s="90"/>
      <c r="F19" s="90"/>
      <c r="G19" s="90"/>
      <c r="H19" s="90"/>
      <c r="I19" s="90"/>
      <c r="J19" s="90"/>
    </row>
    <row r="20" spans="1:10" x14ac:dyDescent="0.25">
      <c r="A20" s="51" t="s">
        <v>26</v>
      </c>
      <c r="B20" s="51"/>
      <c r="C20" s="52"/>
      <c r="D20" s="22">
        <v>0</v>
      </c>
      <c r="E20" s="53"/>
      <c r="F20" s="54"/>
      <c r="G20" s="54"/>
      <c r="H20" s="54"/>
      <c r="I20" s="54"/>
      <c r="J20" s="54"/>
    </row>
    <row r="21" spans="1:10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8"/>
    </row>
    <row r="23" spans="1:10" x14ac:dyDescent="0.25">
      <c r="A23" s="3"/>
      <c r="B23" s="4" t="s">
        <v>50</v>
      </c>
      <c r="C23" s="5"/>
      <c r="D23" s="20"/>
      <c r="E23" s="5"/>
      <c r="F23" s="5"/>
      <c r="G23" s="5"/>
      <c r="H23" s="5"/>
      <c r="I23" s="21"/>
      <c r="J23" s="21"/>
    </row>
    <row r="24" spans="1:10" x14ac:dyDescent="0.25">
      <c r="A24" s="3"/>
      <c r="B24" s="4"/>
      <c r="C24" s="5"/>
      <c r="D24" s="20"/>
      <c r="E24" s="5"/>
      <c r="F24" s="5"/>
      <c r="G24" s="5"/>
      <c r="H24" s="5"/>
      <c r="I24" s="21"/>
      <c r="J24" s="23"/>
    </row>
    <row r="25" spans="1:10" x14ac:dyDescent="0.25">
      <c r="A25" s="24" t="s">
        <v>27</v>
      </c>
      <c r="B25" s="71" t="s">
        <v>28</v>
      </c>
      <c r="C25" s="72"/>
      <c r="D25" s="72"/>
      <c r="E25" s="72"/>
      <c r="F25" s="72"/>
      <c r="G25" s="72"/>
      <c r="H25" s="73"/>
      <c r="I25" s="25" t="s">
        <v>9</v>
      </c>
      <c r="J25" s="26"/>
    </row>
    <row r="26" spans="1:10" x14ac:dyDescent="0.25">
      <c r="A26" s="24">
        <v>1</v>
      </c>
      <c r="B26" s="74" t="s">
        <v>29</v>
      </c>
      <c r="C26" s="74"/>
      <c r="D26" s="74"/>
      <c r="E26" s="74"/>
      <c r="F26" s="74"/>
      <c r="G26" s="74"/>
      <c r="H26" s="74"/>
      <c r="I26" s="27"/>
      <c r="J26" s="26"/>
    </row>
    <row r="27" spans="1:10" x14ac:dyDescent="0.25">
      <c r="A27" s="24">
        <v>2</v>
      </c>
      <c r="B27" s="74" t="s">
        <v>30</v>
      </c>
      <c r="C27" s="74"/>
      <c r="D27" s="74"/>
      <c r="E27" s="74"/>
      <c r="F27" s="74"/>
      <c r="G27" s="74"/>
      <c r="H27" s="74"/>
      <c r="I27" s="27"/>
      <c r="J27" s="26"/>
    </row>
    <row r="28" spans="1:10" x14ac:dyDescent="0.25">
      <c r="A28" s="24">
        <v>3</v>
      </c>
      <c r="B28" s="75" t="s">
        <v>31</v>
      </c>
      <c r="C28" s="76"/>
      <c r="D28" s="76"/>
      <c r="E28" s="76"/>
      <c r="F28" s="76"/>
      <c r="G28" s="76"/>
      <c r="H28" s="77"/>
      <c r="I28" s="27"/>
      <c r="J28" s="26"/>
    </row>
    <row r="29" spans="1:10" x14ac:dyDescent="0.25">
      <c r="A29" s="24">
        <v>4</v>
      </c>
      <c r="B29" s="78" t="s">
        <v>32</v>
      </c>
      <c r="C29" s="79"/>
      <c r="D29" s="79"/>
      <c r="E29" s="79"/>
      <c r="F29" s="79"/>
      <c r="G29" s="79"/>
      <c r="H29" s="80"/>
      <c r="I29" s="27"/>
      <c r="J29" s="26"/>
    </row>
    <row r="30" spans="1:10" x14ac:dyDescent="0.25">
      <c r="A30" s="88" t="s">
        <v>33</v>
      </c>
      <c r="B30" s="88"/>
      <c r="C30" s="88"/>
      <c r="D30" s="88"/>
      <c r="E30" s="88"/>
      <c r="F30" s="88"/>
      <c r="G30" s="88"/>
      <c r="H30" s="88"/>
      <c r="I30" s="22">
        <f>SUM(I26:I29)</f>
        <v>0</v>
      </c>
      <c r="J30" s="26"/>
    </row>
    <row r="31" spans="1:10" ht="63" customHeight="1" x14ac:dyDescent="0.25">
      <c r="A31" s="7"/>
      <c r="B31" s="28" t="s">
        <v>34</v>
      </c>
      <c r="C31" s="29"/>
      <c r="D31" s="69" t="s">
        <v>77</v>
      </c>
      <c r="E31" s="70"/>
      <c r="F31" s="70"/>
      <c r="G31" s="70"/>
      <c r="H31" s="70"/>
      <c r="I31" s="70"/>
      <c r="J31" s="70"/>
    </row>
    <row r="32" spans="1:10" ht="36" customHeight="1" x14ac:dyDescent="0.25"/>
    <row r="33" spans="1:10" ht="40.15" customHeight="1" x14ac:dyDescent="0.25">
      <c r="A33" s="7" t="s">
        <v>35</v>
      </c>
      <c r="B33" s="58" t="s">
        <v>65</v>
      </c>
      <c r="C33" s="58"/>
      <c r="D33" s="58"/>
      <c r="E33" s="58"/>
      <c r="F33" s="58"/>
      <c r="G33" s="58"/>
      <c r="H33" s="58"/>
      <c r="I33" s="58"/>
      <c r="J33" s="59"/>
    </row>
    <row r="34" spans="1:10" ht="30.6" customHeight="1" x14ac:dyDescent="0.25">
      <c r="A34" s="60" t="s">
        <v>37</v>
      </c>
      <c r="B34" s="61"/>
      <c r="C34" s="61"/>
      <c r="D34" s="61"/>
      <c r="E34" s="61"/>
      <c r="F34" s="61"/>
      <c r="G34" s="61"/>
      <c r="H34" s="61"/>
      <c r="I34" s="62"/>
      <c r="J34" s="14" t="s">
        <v>36</v>
      </c>
    </row>
    <row r="35" spans="1:10" x14ac:dyDescent="0.25">
      <c r="A35" s="30">
        <v>1</v>
      </c>
      <c r="B35" s="63">
        <v>48405.14</v>
      </c>
      <c r="C35" s="64"/>
      <c r="D35" s="64"/>
      <c r="E35" s="64"/>
      <c r="F35" s="64"/>
      <c r="G35" s="64"/>
      <c r="H35" s="64"/>
      <c r="I35" s="65"/>
      <c r="J35" s="18" t="s">
        <v>62</v>
      </c>
    </row>
    <row r="36" spans="1:10" ht="17.25" customHeight="1" x14ac:dyDescent="0.25">
      <c r="A36" s="15" t="s">
        <v>38</v>
      </c>
      <c r="B36" s="66"/>
      <c r="C36" s="67"/>
      <c r="D36" s="67"/>
      <c r="E36" s="67"/>
      <c r="F36" s="67"/>
      <c r="G36" s="67"/>
      <c r="H36" s="67"/>
      <c r="I36" s="68"/>
      <c r="J36" s="18"/>
    </row>
    <row r="37" spans="1:10" x14ac:dyDescent="0.25">
      <c r="A37" s="15" t="s">
        <v>39</v>
      </c>
      <c r="B37" s="66"/>
      <c r="C37" s="67"/>
      <c r="D37" s="67"/>
      <c r="E37" s="67"/>
      <c r="F37" s="67"/>
      <c r="G37" s="67"/>
      <c r="H37" s="67"/>
      <c r="I37" s="68"/>
      <c r="J37" s="18"/>
    </row>
    <row r="38" spans="1:10" x14ac:dyDescent="0.25">
      <c r="A38" s="15" t="s">
        <v>40</v>
      </c>
      <c r="B38" s="66"/>
      <c r="C38" s="67"/>
      <c r="D38" s="67"/>
      <c r="E38" s="67"/>
      <c r="F38" s="67"/>
      <c r="G38" s="67"/>
      <c r="H38" s="67"/>
      <c r="I38" s="68"/>
      <c r="J38" s="18"/>
    </row>
    <row r="39" spans="1:10" x14ac:dyDescent="0.25">
      <c r="A39" s="15" t="s">
        <v>41</v>
      </c>
      <c r="B39" s="66"/>
      <c r="C39" s="67"/>
      <c r="D39" s="67"/>
      <c r="E39" s="67"/>
      <c r="F39" s="67"/>
      <c r="G39" s="67"/>
      <c r="H39" s="67"/>
      <c r="I39" s="68"/>
      <c r="J39" s="18"/>
    </row>
    <row r="40" spans="1:10" x14ac:dyDescent="0.25">
      <c r="A40" s="15" t="s">
        <v>42</v>
      </c>
      <c r="B40" s="66"/>
      <c r="C40" s="67"/>
      <c r="D40" s="67"/>
      <c r="E40" s="67"/>
      <c r="F40" s="67"/>
      <c r="G40" s="67"/>
      <c r="H40" s="67"/>
      <c r="I40" s="68"/>
      <c r="J40" s="18"/>
    </row>
    <row r="41" spans="1:10" x14ac:dyDescent="0.25">
      <c r="A41" s="15" t="s">
        <v>43</v>
      </c>
      <c r="B41" s="66"/>
      <c r="C41" s="67"/>
      <c r="D41" s="67"/>
      <c r="E41" s="67"/>
      <c r="F41" s="67"/>
      <c r="G41" s="67"/>
      <c r="H41" s="67"/>
      <c r="I41" s="68"/>
      <c r="J41" s="18"/>
    </row>
    <row r="42" spans="1:10" x14ac:dyDescent="0.25">
      <c r="A42" s="31" t="s">
        <v>44</v>
      </c>
      <c r="B42" s="37">
        <f>B35+B36+B37+B38+B39+B40+B41</f>
        <v>48405.14</v>
      </c>
      <c r="C42" s="37"/>
      <c r="D42" s="37"/>
      <c r="E42" s="37"/>
      <c r="F42" s="37"/>
      <c r="G42" s="37"/>
      <c r="H42" s="37"/>
      <c r="I42" s="37"/>
      <c r="J42" s="17"/>
    </row>
    <row r="43" spans="1:10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25">
      <c r="A45" s="39" t="s">
        <v>66</v>
      </c>
      <c r="B45" s="39"/>
      <c r="C45" s="39"/>
      <c r="D45" s="39"/>
      <c r="E45" s="39"/>
      <c r="F45" s="39"/>
      <c r="G45" s="39"/>
      <c r="H45" s="39"/>
      <c r="I45" s="39"/>
      <c r="J45" s="39"/>
    </row>
    <row r="46" spans="1:10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</row>
    <row r="47" spans="1:10" x14ac:dyDescent="0.25">
      <c r="A47" s="51" t="s">
        <v>26</v>
      </c>
      <c r="B47" s="51"/>
      <c r="C47" s="52"/>
      <c r="D47" s="22">
        <f>B42</f>
        <v>48405.14</v>
      </c>
      <c r="E47" s="53"/>
      <c r="F47" s="54"/>
      <c r="G47" s="54"/>
      <c r="H47" s="54"/>
      <c r="I47" s="54"/>
      <c r="J47" s="54"/>
    </row>
    <row r="49" spans="1:13" ht="40.9" customHeight="1" x14ac:dyDescent="0.25">
      <c r="A49" s="7" t="s">
        <v>45</v>
      </c>
      <c r="B49" s="58" t="s">
        <v>67</v>
      </c>
      <c r="C49" s="58"/>
      <c r="D49" s="58"/>
      <c r="E49" s="58"/>
      <c r="F49" s="58"/>
      <c r="G49" s="58"/>
      <c r="H49" s="58"/>
      <c r="I49" s="58"/>
      <c r="J49" s="59"/>
    </row>
    <row r="50" spans="1:13" x14ac:dyDescent="0.25">
      <c r="A50" s="60" t="s">
        <v>68</v>
      </c>
      <c r="B50" s="61"/>
      <c r="C50" s="61"/>
      <c r="D50" s="61"/>
      <c r="E50" s="61"/>
      <c r="F50" s="61"/>
      <c r="G50" s="61"/>
      <c r="H50" s="61"/>
      <c r="I50" s="62"/>
      <c r="J50" s="14" t="s">
        <v>36</v>
      </c>
    </row>
    <row r="51" spans="1:13" x14ac:dyDescent="0.25">
      <c r="A51" s="30">
        <v>1</v>
      </c>
      <c r="B51" s="63">
        <v>1473984</v>
      </c>
      <c r="C51" s="64"/>
      <c r="D51" s="64"/>
      <c r="E51" s="64"/>
      <c r="F51" s="64"/>
      <c r="G51" s="64"/>
      <c r="H51" s="64"/>
      <c r="I51" s="65"/>
      <c r="J51" s="18" t="s">
        <v>46</v>
      </c>
    </row>
    <row r="52" spans="1:13" x14ac:dyDescent="0.25">
      <c r="A52" s="30" t="s">
        <v>38</v>
      </c>
      <c r="B52" s="63">
        <v>1000000</v>
      </c>
      <c r="C52" s="64"/>
      <c r="D52" s="64"/>
      <c r="E52" s="64"/>
      <c r="F52" s="64"/>
      <c r="G52" s="64"/>
      <c r="H52" s="64"/>
      <c r="I52" s="65"/>
      <c r="J52" s="18" t="s">
        <v>69</v>
      </c>
    </row>
    <row r="53" spans="1:13" x14ac:dyDescent="0.25">
      <c r="A53" s="31" t="s">
        <v>44</v>
      </c>
      <c r="B53" s="37">
        <f>SUM(B51:I52)</f>
        <v>2473984</v>
      </c>
      <c r="C53" s="37"/>
      <c r="D53" s="37"/>
      <c r="E53" s="37"/>
      <c r="F53" s="37"/>
      <c r="G53" s="37"/>
      <c r="H53" s="37"/>
      <c r="I53" s="37"/>
      <c r="J53" s="17"/>
    </row>
    <row r="54" spans="1:13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</row>
    <row r="55" spans="1:13" ht="6.75" customHeight="1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</row>
    <row r="56" spans="1:13" x14ac:dyDescent="0.25">
      <c r="A56" s="39" t="s">
        <v>66</v>
      </c>
      <c r="B56" s="39"/>
      <c r="C56" s="39"/>
      <c r="D56" s="39"/>
      <c r="E56" s="39"/>
      <c r="F56" s="39"/>
      <c r="G56" s="39"/>
      <c r="H56" s="39"/>
      <c r="I56" s="39"/>
      <c r="J56" s="39"/>
    </row>
    <row r="57" spans="1:13" ht="5.25" customHeight="1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</row>
    <row r="58" spans="1:13" x14ac:dyDescent="0.25">
      <c r="A58" s="51" t="s">
        <v>26</v>
      </c>
      <c r="B58" s="51"/>
      <c r="C58" s="52"/>
      <c r="D58" s="22">
        <f>B53</f>
        <v>2473984</v>
      </c>
      <c r="E58" s="53"/>
      <c r="F58" s="54"/>
      <c r="G58" s="54"/>
      <c r="H58" s="54"/>
      <c r="I58" s="54"/>
      <c r="J58" s="54"/>
    </row>
    <row r="60" spans="1:13" ht="18.75" x14ac:dyDescent="0.3">
      <c r="A60" s="55"/>
      <c r="B60" s="55"/>
      <c r="C60" s="55"/>
      <c r="D60" s="55"/>
      <c r="E60" s="55"/>
      <c r="F60" s="55"/>
      <c r="G60" s="55"/>
      <c r="H60" s="55"/>
      <c r="I60" s="55"/>
      <c r="J60" s="55"/>
    </row>
    <row r="62" spans="1:13" x14ac:dyDescent="0.25">
      <c r="A62" s="7" t="s">
        <v>51</v>
      </c>
      <c r="B62" s="56" t="s">
        <v>70</v>
      </c>
      <c r="C62" s="56"/>
      <c r="D62" s="56"/>
      <c r="E62" s="56"/>
      <c r="F62" s="56"/>
      <c r="G62" s="56"/>
      <c r="H62" s="56"/>
      <c r="I62" s="56"/>
      <c r="J62" s="57"/>
    </row>
    <row r="63" spans="1:13" ht="63" x14ac:dyDescent="0.25">
      <c r="A63" s="48" t="s">
        <v>52</v>
      </c>
      <c r="B63" s="48"/>
      <c r="C63" s="48"/>
      <c r="D63" s="48"/>
      <c r="E63" s="49" t="s">
        <v>59</v>
      </c>
      <c r="F63" s="49"/>
      <c r="G63" s="48" t="s">
        <v>60</v>
      </c>
      <c r="H63" s="48"/>
      <c r="I63" s="33" t="s">
        <v>54</v>
      </c>
      <c r="J63" s="32" t="s">
        <v>53</v>
      </c>
    </row>
    <row r="64" spans="1:13" ht="33.6" customHeight="1" x14ac:dyDescent="0.25">
      <c r="A64" s="45" t="s">
        <v>55</v>
      </c>
      <c r="B64" s="46"/>
      <c r="C64" s="46"/>
      <c r="D64" s="47"/>
      <c r="E64" s="43">
        <v>48327.78</v>
      </c>
      <c r="F64" s="42"/>
      <c r="G64" s="43">
        <v>29751.59</v>
      </c>
      <c r="H64" s="44"/>
      <c r="I64" s="27">
        <v>18576.189999999999</v>
      </c>
      <c r="J64" s="19" t="s">
        <v>55</v>
      </c>
      <c r="K64" s="34"/>
      <c r="L64" s="34"/>
      <c r="M64" s="34"/>
    </row>
    <row r="65" spans="1:10" x14ac:dyDescent="0.25">
      <c r="A65" s="40" t="s">
        <v>57</v>
      </c>
      <c r="B65" s="41"/>
      <c r="C65" s="41"/>
      <c r="D65" s="42"/>
      <c r="E65" s="40">
        <v>0</v>
      </c>
      <c r="F65" s="42"/>
      <c r="G65" s="43">
        <v>0</v>
      </c>
      <c r="H65" s="44"/>
      <c r="I65" s="27">
        <v>0</v>
      </c>
      <c r="J65" s="17" t="s">
        <v>61</v>
      </c>
    </row>
    <row r="66" spans="1:10" x14ac:dyDescent="0.25">
      <c r="A66" s="40" t="s">
        <v>56</v>
      </c>
      <c r="B66" s="41"/>
      <c r="C66" s="41"/>
      <c r="D66" s="42"/>
      <c r="E66" s="43">
        <v>5739.54</v>
      </c>
      <c r="F66" s="42"/>
      <c r="G66" s="43">
        <v>5797.49</v>
      </c>
      <c r="H66" s="44"/>
      <c r="I66" s="27">
        <v>0</v>
      </c>
      <c r="J66" s="17" t="s">
        <v>58</v>
      </c>
    </row>
    <row r="67" spans="1:10" x14ac:dyDescent="0.25">
      <c r="A67" s="31" t="s">
        <v>44</v>
      </c>
      <c r="B67" s="37">
        <f>SUM(I64:I66)</f>
        <v>18576.189999999999</v>
      </c>
      <c r="C67" s="37"/>
      <c r="D67" s="37"/>
      <c r="E67" s="37"/>
      <c r="F67" s="37"/>
      <c r="G67" s="37"/>
      <c r="H67" s="37"/>
      <c r="I67" s="37"/>
      <c r="J67" s="17"/>
    </row>
    <row r="68" spans="1:10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</row>
    <row r="69" spans="1:10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</row>
    <row r="70" spans="1:10" x14ac:dyDescent="0.25">
      <c r="A70" s="39" t="s">
        <v>66</v>
      </c>
      <c r="B70" s="39"/>
      <c r="C70" s="39"/>
      <c r="D70" s="39"/>
      <c r="E70" s="39"/>
      <c r="F70" s="39"/>
      <c r="G70" s="39"/>
      <c r="H70" s="39"/>
      <c r="I70" s="39"/>
      <c r="J70" s="39"/>
    </row>
    <row r="71" spans="1:10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</row>
    <row r="72" spans="1:10" x14ac:dyDescent="0.25">
      <c r="A72" s="51" t="s">
        <v>26</v>
      </c>
      <c r="B72" s="51"/>
      <c r="C72" s="52"/>
      <c r="D72" s="36">
        <f>B67</f>
        <v>18576.189999999999</v>
      </c>
      <c r="E72" s="53"/>
      <c r="F72" s="54"/>
      <c r="G72" s="54"/>
      <c r="H72" s="54"/>
      <c r="I72" s="54"/>
      <c r="J72" s="54"/>
    </row>
    <row r="74" spans="1:10" ht="18.75" x14ac:dyDescent="0.3">
      <c r="A74" s="55" t="s">
        <v>71</v>
      </c>
      <c r="B74" s="55"/>
      <c r="C74" s="55"/>
      <c r="D74" s="55"/>
      <c r="E74" s="55"/>
      <c r="F74" s="55"/>
      <c r="G74" s="55"/>
      <c r="H74" s="55"/>
      <c r="I74" s="55"/>
      <c r="J74" s="55"/>
    </row>
    <row r="76" spans="1:10" ht="32.25" customHeight="1" x14ac:dyDescent="0.25">
      <c r="A76" s="35" t="s">
        <v>72</v>
      </c>
      <c r="B76" s="58" t="s">
        <v>75</v>
      </c>
      <c r="C76" s="58"/>
      <c r="D76" s="58"/>
      <c r="E76" s="58"/>
      <c r="F76" s="58"/>
      <c r="G76" s="58"/>
      <c r="H76" s="58"/>
      <c r="I76" s="58"/>
      <c r="J76" s="59"/>
    </row>
    <row r="77" spans="1:10" x14ac:dyDescent="0.25">
      <c r="A77" s="60" t="s">
        <v>68</v>
      </c>
      <c r="B77" s="61"/>
      <c r="C77" s="61"/>
      <c r="D77" s="61"/>
      <c r="E77" s="61"/>
      <c r="F77" s="61"/>
      <c r="G77" s="61"/>
      <c r="H77" s="61"/>
      <c r="I77" s="62"/>
      <c r="J77" s="14" t="s">
        <v>36</v>
      </c>
    </row>
    <row r="78" spans="1:10" ht="31.5" x14ac:dyDescent="0.25">
      <c r="A78" s="30">
        <v>1</v>
      </c>
      <c r="B78" s="63">
        <v>2015764</v>
      </c>
      <c r="C78" s="64"/>
      <c r="D78" s="64"/>
      <c r="E78" s="64"/>
      <c r="F78" s="64"/>
      <c r="G78" s="64"/>
      <c r="H78" s="64"/>
      <c r="I78" s="65"/>
      <c r="J78" s="18" t="s">
        <v>73</v>
      </c>
    </row>
    <row r="79" spans="1:10" ht="31.5" x14ac:dyDescent="0.25">
      <c r="A79" s="30" t="s">
        <v>38</v>
      </c>
      <c r="B79" s="63">
        <v>1917593</v>
      </c>
      <c r="C79" s="64"/>
      <c r="D79" s="64"/>
      <c r="E79" s="64"/>
      <c r="F79" s="64"/>
      <c r="G79" s="64"/>
      <c r="H79" s="64"/>
      <c r="I79" s="65"/>
      <c r="J79" s="18" t="s">
        <v>74</v>
      </c>
    </row>
    <row r="80" spans="1:10" x14ac:dyDescent="0.25">
      <c r="A80" s="31" t="s">
        <v>44</v>
      </c>
      <c r="B80" s="37">
        <f>SUM(B78:I79)</f>
        <v>3933357</v>
      </c>
      <c r="C80" s="37"/>
      <c r="D80" s="37"/>
      <c r="E80" s="37"/>
      <c r="F80" s="37"/>
      <c r="G80" s="37"/>
      <c r="H80" s="37"/>
      <c r="I80" s="37"/>
      <c r="J80" s="17"/>
    </row>
    <row r="81" spans="1:10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</row>
    <row r="82" spans="1:10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</row>
    <row r="83" spans="1:10" x14ac:dyDescent="0.25">
      <c r="A83" s="39" t="s">
        <v>76</v>
      </c>
      <c r="B83" s="39"/>
      <c r="C83" s="39"/>
      <c r="D83" s="39"/>
      <c r="E83" s="39"/>
      <c r="F83" s="39"/>
      <c r="G83" s="39"/>
      <c r="H83" s="39"/>
      <c r="I83" s="39"/>
      <c r="J83" s="39"/>
    </row>
    <row r="84" spans="1:10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</row>
    <row r="85" spans="1:10" x14ac:dyDescent="0.25">
      <c r="A85" s="51" t="s">
        <v>26</v>
      </c>
      <c r="B85" s="51"/>
      <c r="C85" s="52"/>
      <c r="D85" s="36">
        <f>B80</f>
        <v>3933357</v>
      </c>
      <c r="E85" s="53"/>
      <c r="F85" s="54"/>
      <c r="G85" s="54"/>
      <c r="H85" s="54"/>
      <c r="I85" s="54"/>
      <c r="J85" s="54"/>
    </row>
  </sheetData>
  <mergeCells count="74">
    <mergeCell ref="A85:C85"/>
    <mergeCell ref="E85:J85"/>
    <mergeCell ref="A72:C72"/>
    <mergeCell ref="E72:J72"/>
    <mergeCell ref="A71:J71"/>
    <mergeCell ref="B76:J76"/>
    <mergeCell ref="A74:J74"/>
    <mergeCell ref="A84:J84"/>
    <mergeCell ref="A77:I77"/>
    <mergeCell ref="B78:I78"/>
    <mergeCell ref="B79:I79"/>
    <mergeCell ref="B80:I80"/>
    <mergeCell ref="A81:J82"/>
    <mergeCell ref="A83:J83"/>
    <mergeCell ref="A2:J2"/>
    <mergeCell ref="A4:D5"/>
    <mergeCell ref="F4:I5"/>
    <mergeCell ref="A30:H30"/>
    <mergeCell ref="B3:J3"/>
    <mergeCell ref="A15:C15"/>
    <mergeCell ref="F15:H15"/>
    <mergeCell ref="A16:J17"/>
    <mergeCell ref="A19:J19"/>
    <mergeCell ref="A20:C20"/>
    <mergeCell ref="E20:J20"/>
    <mergeCell ref="D31:J31"/>
    <mergeCell ref="B33:J33"/>
    <mergeCell ref="A21:J22"/>
    <mergeCell ref="B25:H25"/>
    <mergeCell ref="B26:H26"/>
    <mergeCell ref="B27:H27"/>
    <mergeCell ref="B28:H28"/>
    <mergeCell ref="B29:H29"/>
    <mergeCell ref="A34:I34"/>
    <mergeCell ref="B35:I35"/>
    <mergeCell ref="B36:I36"/>
    <mergeCell ref="B37:I37"/>
    <mergeCell ref="A43:J44"/>
    <mergeCell ref="B49:J49"/>
    <mergeCell ref="A50:I50"/>
    <mergeCell ref="B52:I52"/>
    <mergeCell ref="B38:I38"/>
    <mergeCell ref="B39:I39"/>
    <mergeCell ref="B40:I40"/>
    <mergeCell ref="B41:I41"/>
    <mergeCell ref="B42:I42"/>
    <mergeCell ref="A46:J46"/>
    <mergeCell ref="A47:C47"/>
    <mergeCell ref="E47:J47"/>
    <mergeCell ref="A45:J45"/>
    <mergeCell ref="B51:I51"/>
    <mergeCell ref="A63:D63"/>
    <mergeCell ref="E63:F63"/>
    <mergeCell ref="G63:H63"/>
    <mergeCell ref="B53:I53"/>
    <mergeCell ref="A54:J55"/>
    <mergeCell ref="A56:J56"/>
    <mergeCell ref="A57:J57"/>
    <mergeCell ref="A58:C58"/>
    <mergeCell ref="E58:J58"/>
    <mergeCell ref="A60:J60"/>
    <mergeCell ref="B62:J62"/>
    <mergeCell ref="A64:D64"/>
    <mergeCell ref="E64:F64"/>
    <mergeCell ref="G64:H64"/>
    <mergeCell ref="A65:D65"/>
    <mergeCell ref="E65:F65"/>
    <mergeCell ref="G65:H65"/>
    <mergeCell ref="B67:I67"/>
    <mergeCell ref="A68:J69"/>
    <mergeCell ref="A70:J70"/>
    <mergeCell ref="A66:D66"/>
    <mergeCell ref="E66:F66"/>
    <mergeCell ref="G66:H66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Pożyczka</dc:creator>
  <cp:lastModifiedBy>AS1</cp:lastModifiedBy>
  <cp:lastPrinted>2022-03-25T13:34:12Z</cp:lastPrinted>
  <dcterms:created xsi:type="dcterms:W3CDTF">2021-03-24T09:38:55Z</dcterms:created>
  <dcterms:modified xsi:type="dcterms:W3CDTF">2022-03-25T13:36:11Z</dcterms:modified>
</cp:coreProperties>
</file>