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<sst xmlns="http://schemas.openxmlformats.org/spreadsheetml/2006/main" count="120" uniqueCount="98">
  <si>
    <t>4.</t>
  </si>
  <si>
    <t>Dział</t>
  </si>
  <si>
    <t>Rozdział</t>
  </si>
  <si>
    <t>§</t>
  </si>
  <si>
    <t>w tym:</t>
  </si>
  <si>
    <t>1.</t>
  </si>
  <si>
    <t>2.</t>
  </si>
  <si>
    <t>3.</t>
  </si>
  <si>
    <t>Nazwa</t>
  </si>
  <si>
    <t>5.</t>
  </si>
  <si>
    <t>6.</t>
  </si>
  <si>
    <t>7.</t>
  </si>
  <si>
    <t>8.</t>
  </si>
  <si>
    <t>Wydatki bieżące</t>
  </si>
  <si>
    <t>Wydatki majątkowe</t>
  </si>
  <si>
    <t>Rozdz.</t>
  </si>
  <si>
    <t>x</t>
  </si>
  <si>
    <t>Lp.</t>
  </si>
  <si>
    <t>* Wybrać odpowiednie oznaczenie źródła finansowania:</t>
  </si>
  <si>
    <t>Planowane wydatki</t>
  </si>
  <si>
    <t>z tego:</t>
  </si>
  <si>
    <t>Dotacje</t>
  </si>
  <si>
    <t>Wydatki
z tytułu poręczeń
i gwarancji</t>
  </si>
  <si>
    <t>Wynagro-
dzenia</t>
  </si>
  <si>
    <t>kredyty
i pożyczki</t>
  </si>
  <si>
    <t>Nazwa zadania inwestycyjnego
i okres realizacji
(w latach)</t>
  </si>
  <si>
    <t>Ogółem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</si>
  <si>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</si>
  <si>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</si>
  <si>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</si>
  <si>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</si>
  <si>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</si>
  <si>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</si>
  <si>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</si>
  <si>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</si>
  <si>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z tego źródła finansowania</t>
  </si>
  <si>
    <t>Pochodne od 
wynagro-dzeń</t>
  </si>
  <si>
    <t>Urząd Gminy w Radzanowie</t>
  </si>
  <si>
    <t>Rolnictwo i łowiectwo</t>
  </si>
  <si>
    <t xml:space="preserve">zakup materiałów i wyposażenia </t>
  </si>
  <si>
    <t>wydatki inwestycyjne jednostek budżetowych</t>
  </si>
  <si>
    <t>Oświata i wychowanie</t>
  </si>
  <si>
    <t>Szkoły podstawowe</t>
  </si>
  <si>
    <t>Pozostała działalność</t>
  </si>
  <si>
    <t>Gospodarka komunalna i ochrona środowiska</t>
  </si>
  <si>
    <t>Ogółem wydatki</t>
  </si>
  <si>
    <t>OGÓŁEM</t>
  </si>
  <si>
    <t>W tym</t>
  </si>
  <si>
    <t>Majątkowe</t>
  </si>
  <si>
    <t>Bieżące</t>
  </si>
  <si>
    <t xml:space="preserve">                                                                   Ogółem dochody</t>
  </si>
  <si>
    <t xml:space="preserve">Pozostała działalność </t>
  </si>
  <si>
    <t>wpływy z różnych dochodów</t>
  </si>
  <si>
    <t>wpływy z różnych opłat</t>
  </si>
  <si>
    <t>0970</t>
  </si>
  <si>
    <t>0690</t>
  </si>
  <si>
    <t>010</t>
  </si>
  <si>
    <t>Modernizacja oświetlenia ulicznego na terenie gminy</t>
  </si>
  <si>
    <t>2011 r.</t>
  </si>
  <si>
    <t>01010</t>
  </si>
  <si>
    <t>2012 r.</t>
  </si>
  <si>
    <t>Modernizacja i uzupełnienie systemu drogowego w gminie Radzanów</t>
  </si>
  <si>
    <t>Infrastruktura wodociągowa i sanitacyjna wsi</t>
  </si>
  <si>
    <t>Przebudowa ścieżki dla pieszych wraz z placami rekreacyjnymi w m. Bukówno</t>
  </si>
  <si>
    <t>Przebudowa dróg gminnych w m. Błeszno</t>
  </si>
  <si>
    <t>Zakup samochodu strażackiego</t>
  </si>
  <si>
    <t>Budowa placu rekreacyjnego w m. Radzanów</t>
  </si>
  <si>
    <t>Modernizacja drogi gminnej w Młodyniach Dolnych</t>
  </si>
  <si>
    <t>dotacja celowa otrzymana przez jednostkę samorządu terytorialnego będącej instytucją wdrażającą n a inwestycje i zakupy inwestycyjne realizowane na podstawie porozumień (umów)</t>
  </si>
  <si>
    <t>2888</t>
  </si>
  <si>
    <t>2889</t>
  </si>
  <si>
    <t>Limity wydatków inwestycyjnych na lata 2010 - 2012</t>
  </si>
  <si>
    <t>rok budżetowy 2010 (8+9+10+11)</t>
  </si>
  <si>
    <t xml:space="preserve">
</t>
  </si>
  <si>
    <t>Budowa sieci wodociągowej przesyłowej Radzanów-Bukówno-Młodynie wraz z oczyszczalnią ścieków dla potrzeb PSP Czarnocin oraz budowa przydomowych oczyszczalni ścieków zlokalizowanych na terenie gminy Radzanów</t>
  </si>
  <si>
    <t>Przebudowa drogi gminnej nr 110313 w m. Zacharzów-Brodek</t>
  </si>
  <si>
    <t>Zakup gruntu w m. Radzanów</t>
  </si>
  <si>
    <t>9.</t>
  </si>
  <si>
    <t>Kompleksowa termomodernizacja obiektów użyteczności publicznej w gminie Radzanów</t>
  </si>
  <si>
    <t>10.</t>
  </si>
  <si>
    <t>11.</t>
  </si>
  <si>
    <t>Budowa sali gimnastycznej przy PSP w Bukównie</t>
  </si>
  <si>
    <t>12.</t>
  </si>
  <si>
    <t>Zmiany dochodów budżetu gminy na 2010 r.</t>
  </si>
  <si>
    <t>Zmiany planowanych dochodów na 2010r.</t>
  </si>
  <si>
    <t>Wpływy i wydatki związane z gromadzeniem środków z opłat i kar za korzystanie ze środowiska</t>
  </si>
  <si>
    <t>Zmiany wydatków budżetu gminy na  2010 r.</t>
  </si>
  <si>
    <t>Zmiany planu
na 2010 r.
(6+12)</t>
  </si>
  <si>
    <t>z tego: bieżące - 9 748 601 zł</t>
  </si>
  <si>
    <t>Plan dochodów ogółem po zmianie - 12 222 360,79 zł</t>
  </si>
  <si>
    <t>z tego: bieżące  - 10 347 927,00 zł</t>
  </si>
  <si>
    <t xml:space="preserve">           majatkowe - 1 874 433,79 zł</t>
  </si>
  <si>
    <t>środki do pozyskania z wymienionych
w art. 5 ust. 1 pkt 2 i 3 u.f.p. w 2010 r.</t>
  </si>
  <si>
    <t>Dokonano zmiany poz. 11 "Budowa sali gimnastycznej przy PSP w Bukównie" zwiększając nakłady w 2010 r. o kwotę 346 900 zł</t>
  </si>
  <si>
    <t xml:space="preserve">środki wymienione
w art. 5 ust. 1 pkt 2 i 3 u.f.p. </t>
  </si>
  <si>
    <t>Plan wydatków ogółem po zmianie - 14 165 321,79 zł</t>
  </si>
  <si>
    <t>Dokonano zmiany poz. 1 "Budowa sieci wodociągowej przesyłowej Radzanów-Bukówno-Młodynie wraz z oczyszczalnią ścieków dla potrzeb PSP Czarnocin oraz budowa przydomowych oczyszczalni ścieków zlokalizowanych na terenie gminy Radzanów" zwiekszając nakłady w 2010 o kwotę 6 452 zł</t>
  </si>
  <si>
    <t xml:space="preserve">           majatkowe - 4 416 720,79 zł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</si>
</sst>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ck"/>
      <top style="thick"/>
      <bottom style="thick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9" fillId="0" borderId="2" xfId="0" applyFont="1" applyBorder="1" applyAlignment="1">
      <alignment vertical="top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3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49" fontId="0" fillId="0" borderId="9" xfId="0" applyNumberFormat="1" applyBorder="1" applyAlignment="1">
      <alignment horizontal="right" vertical="center"/>
    </xf>
    <xf numFmtId="49" fontId="8" fillId="0" borderId="3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/>
    </xf>
    <xf numFmtId="4" fontId="0" fillId="0" borderId="9" xfId="0" applyNumberFormat="1" applyBorder="1" applyAlignment="1">
      <alignment vertical="center"/>
    </xf>
    <xf numFmtId="4" fontId="0" fillId="0" borderId="3" xfId="0" applyNumberFormat="1" applyBorder="1" applyAlignment="1">
      <alignment/>
    </xf>
    <xf numFmtId="4" fontId="3" fillId="0" borderId="3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/>
    </xf>
    <xf numFmtId="4" fontId="0" fillId="0" borderId="9" xfId="0" applyNumberFormat="1" applyBorder="1" applyAlignment="1">
      <alignment/>
    </xf>
    <xf numFmtId="4" fontId="3" fillId="0" borderId="9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9" fillId="0" borderId="2" xfId="0" applyNumberFormat="1" applyFont="1" applyBorder="1" applyAlignment="1">
      <alignment horizontal="right" vertical="top" wrapText="1"/>
    </xf>
    <xf numFmtId="4" fontId="9" fillId="0" borderId="2" xfId="0" applyNumberFormat="1" applyFont="1" applyBorder="1" applyAlignment="1">
      <alignment vertical="top" wrapText="1"/>
    </xf>
    <xf numFmtId="4" fontId="13" fillId="0" borderId="3" xfId="0" applyNumberFormat="1" applyFont="1" applyBorder="1" applyAlignment="1">
      <alignment horizontal="right" vertical="top" wrapText="1"/>
    </xf>
    <xf numFmtId="4" fontId="13" fillId="0" borderId="3" xfId="0" applyNumberFormat="1" applyFont="1" applyBorder="1" applyAlignment="1">
      <alignment vertical="top" wrapText="1"/>
    </xf>
    <xf numFmtId="4" fontId="7" fillId="0" borderId="3" xfId="0" applyNumberFormat="1" applyFont="1" applyBorder="1" applyAlignment="1">
      <alignment horizontal="right" vertical="top" wrapText="1"/>
    </xf>
    <xf numFmtId="4" fontId="7" fillId="0" borderId="3" xfId="0" applyNumberFormat="1" applyFont="1" applyBorder="1" applyAlignment="1">
      <alignment vertical="top" wrapText="1"/>
    </xf>
    <xf numFmtId="4" fontId="0" fillId="0" borderId="7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0" fillId="0" borderId="6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right" vertical="center"/>
    </xf>
    <xf numFmtId="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9" xfId="0" applyNumberFormat="1" applyBorder="1" applyAlignment="1">
      <alignment vertical="center" wrapText="1"/>
    </xf>
    <xf numFmtId="4" fontId="6" fillId="0" borderId="6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0" borderId="9" xfId="0" applyFont="1" applyBorder="1" applyAlignment="1">
      <alignment vertical="justify"/>
    </xf>
    <xf numFmtId="0" fontId="3" fillId="0" borderId="22" xfId="0" applyFont="1" applyBorder="1" applyAlignment="1">
      <alignment vertical="justify"/>
    </xf>
    <xf numFmtId="0" fontId="0" fillId="0" borderId="22" xfId="0" applyBorder="1" applyAlignment="1">
      <alignment vertical="justify"/>
    </xf>
    <xf numFmtId="0" fontId="0" fillId="0" borderId="6" xfId="0" applyBorder="1" applyAlignment="1">
      <alignment vertical="justify"/>
    </xf>
    <xf numFmtId="0" fontId="8" fillId="0" borderId="9" xfId="0" applyFont="1" applyBorder="1" applyAlignment="1">
      <alignment vertical="justify"/>
    </xf>
    <xf numFmtId="0" fontId="8" fillId="0" borderId="22" xfId="0" applyFont="1" applyBorder="1" applyAlignment="1">
      <alignment vertical="justify"/>
    </xf>
    <xf numFmtId="49" fontId="9" fillId="0" borderId="23" xfId="0" applyNumberFormat="1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49" fontId="13" fillId="0" borderId="9" xfId="0" applyNumberFormat="1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8" fillId="0" borderId="9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2" xfId="0" applyBorder="1" applyAlignment="1">
      <alignment vertical="top"/>
    </xf>
    <xf numFmtId="0" fontId="3" fillId="0" borderId="24" xfId="0" applyFont="1" applyBorder="1" applyAlignment="1">
      <alignment vertical="top"/>
    </xf>
    <xf numFmtId="0" fontId="0" fillId="0" borderId="0" xfId="0" applyAlignment="1">
      <alignment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D24" sqref="D24"/>
    </sheetView>
  </sheetViews>
  <sheetFormatPr defaultColWidth="9.00390625" defaultRowHeight="12.75"/>
  <cols>
    <col min="1" max="1" width="7.75390625" style="0" customWidth="1"/>
    <col min="2" max="2" width="10.75390625" style="0" customWidth="1"/>
    <col min="3" max="3" width="9.00390625" style="0" customWidth="1"/>
    <col min="4" max="4" width="55.75390625" style="0" customWidth="1"/>
    <col min="5" max="7" width="13.875" style="0" customWidth="1"/>
  </cols>
  <sheetData>
    <row r="1" spans="1:7" ht="18">
      <c r="A1" s="111" t="s">
        <v>83</v>
      </c>
      <c r="B1" s="111"/>
      <c r="C1" s="111"/>
      <c r="D1" s="111"/>
      <c r="E1" s="111"/>
      <c r="F1" s="111"/>
      <c r="G1" s="111"/>
    </row>
    <row r="2" spans="2:4" ht="18">
      <c r="B2" s="2"/>
      <c r="C2" s="2"/>
      <c r="D2" s="2"/>
    </row>
    <row r="3" spans="1:7" ht="12.75">
      <c r="A3" s="113" t="s">
        <v>1</v>
      </c>
      <c r="B3" s="113" t="s">
        <v>30</v>
      </c>
      <c r="C3" s="113" t="s">
        <v>3</v>
      </c>
      <c r="D3" s="113" t="s">
        <v>28</v>
      </c>
      <c r="E3" s="117" t="s">
        <v>84</v>
      </c>
      <c r="F3" s="117"/>
      <c r="G3" s="117"/>
    </row>
    <row r="4" spans="1:7" s="16" customFormat="1" ht="15" customHeight="1">
      <c r="A4" s="113"/>
      <c r="B4" s="113"/>
      <c r="C4" s="113"/>
      <c r="D4" s="113"/>
      <c r="E4" s="112" t="s">
        <v>46</v>
      </c>
      <c r="F4" s="117" t="s">
        <v>47</v>
      </c>
      <c r="G4" s="117"/>
    </row>
    <row r="5" spans="1:7" s="16" customFormat="1" ht="15" customHeight="1">
      <c r="A5" s="113"/>
      <c r="B5" s="113"/>
      <c r="C5" s="113"/>
      <c r="D5" s="113"/>
      <c r="E5" s="112"/>
      <c r="F5" s="47" t="s">
        <v>49</v>
      </c>
      <c r="G5" s="47" t="s">
        <v>48</v>
      </c>
    </row>
    <row r="6" spans="1:7" s="21" customFormat="1" ht="7.5" customHeight="1">
      <c r="A6" s="11">
        <v>1</v>
      </c>
      <c r="B6" s="11">
        <v>2</v>
      </c>
      <c r="C6" s="11">
        <v>3</v>
      </c>
      <c r="D6" s="11">
        <v>4</v>
      </c>
      <c r="E6" s="46">
        <v>5</v>
      </c>
      <c r="F6" s="11">
        <v>6</v>
      </c>
      <c r="G6" s="48">
        <v>7</v>
      </c>
    </row>
    <row r="7" spans="1:7" ht="19.5" customHeight="1">
      <c r="A7" s="118">
        <v>801</v>
      </c>
      <c r="B7" s="37"/>
      <c r="C7" s="57"/>
      <c r="D7" s="38" t="s">
        <v>41</v>
      </c>
      <c r="E7" s="72">
        <f>SUM(E8)</f>
        <v>72</v>
      </c>
      <c r="F7" s="75">
        <f>SUM(F8)</f>
        <v>72</v>
      </c>
      <c r="G7" s="75"/>
    </row>
    <row r="8" spans="1:7" ht="19.5" customHeight="1">
      <c r="A8" s="120"/>
      <c r="B8" s="122">
        <v>80195</v>
      </c>
      <c r="C8" s="56"/>
      <c r="D8" s="45" t="s">
        <v>51</v>
      </c>
      <c r="E8" s="66">
        <f>SUM(E9:E10)</f>
        <v>72</v>
      </c>
      <c r="F8" s="67">
        <f>SUM(F9:F10)</f>
        <v>72</v>
      </c>
      <c r="G8" s="67"/>
    </row>
    <row r="9" spans="1:7" ht="53.25" customHeight="1">
      <c r="A9" s="120"/>
      <c r="B9" s="120"/>
      <c r="C9" s="59" t="s">
        <v>69</v>
      </c>
      <c r="D9" s="31" t="s">
        <v>68</v>
      </c>
      <c r="E9" s="62">
        <v>61.2</v>
      </c>
      <c r="F9" s="69">
        <v>61.2</v>
      </c>
      <c r="G9" s="69"/>
    </row>
    <row r="10" spans="1:7" ht="50.25" customHeight="1">
      <c r="A10" s="121"/>
      <c r="B10" s="121"/>
      <c r="C10" s="55" t="s">
        <v>70</v>
      </c>
      <c r="D10" s="31" t="s">
        <v>68</v>
      </c>
      <c r="E10" s="68">
        <v>10.8</v>
      </c>
      <c r="F10" s="74">
        <v>10.8</v>
      </c>
      <c r="G10" s="74"/>
    </row>
    <row r="11" spans="1:7" ht="19.5" customHeight="1">
      <c r="A11" s="118">
        <v>900</v>
      </c>
      <c r="B11" s="37"/>
      <c r="C11" s="57"/>
      <c r="D11" s="38" t="s">
        <v>44</v>
      </c>
      <c r="E11" s="72">
        <f>SUM(E12)</f>
        <v>6441</v>
      </c>
      <c r="F11" s="75">
        <f>SUM(F12)</f>
        <v>6441</v>
      </c>
      <c r="G11" s="75"/>
    </row>
    <row r="12" spans="1:7" ht="33" customHeight="1">
      <c r="A12" s="119"/>
      <c r="B12" s="122">
        <v>90019</v>
      </c>
      <c r="C12" s="58"/>
      <c r="D12" s="44" t="s">
        <v>85</v>
      </c>
      <c r="E12" s="71">
        <f>SUM(E13:E14)</f>
        <v>6441</v>
      </c>
      <c r="F12" s="73">
        <f>SUM(F13:F14)</f>
        <v>6441</v>
      </c>
      <c r="G12" s="73"/>
    </row>
    <row r="13" spans="1:7" ht="19.5" customHeight="1">
      <c r="A13" s="119"/>
      <c r="B13" s="123"/>
      <c r="C13" s="55" t="s">
        <v>55</v>
      </c>
      <c r="D13" s="32" t="s">
        <v>53</v>
      </c>
      <c r="E13" s="68">
        <v>2480</v>
      </c>
      <c r="F13" s="74">
        <v>2480</v>
      </c>
      <c r="G13" s="74"/>
    </row>
    <row r="14" spans="1:7" ht="19.5" customHeight="1" thickBot="1">
      <c r="A14" s="119"/>
      <c r="B14" s="123"/>
      <c r="C14" s="55" t="s">
        <v>54</v>
      </c>
      <c r="D14" s="32" t="s">
        <v>52</v>
      </c>
      <c r="E14" s="68">
        <v>3961</v>
      </c>
      <c r="F14" s="74">
        <v>3961</v>
      </c>
      <c r="G14" s="74"/>
    </row>
    <row r="15" spans="1:7" s="23" customFormat="1" ht="19.5" customHeight="1" thickBot="1" thickTop="1">
      <c r="A15" s="114" t="s">
        <v>50</v>
      </c>
      <c r="B15" s="115"/>
      <c r="C15" s="115"/>
      <c r="D15" s="116"/>
      <c r="E15" s="76">
        <f>SUM(E7,E11)</f>
        <v>6513</v>
      </c>
      <c r="F15" s="77">
        <f>SUM(F7,F11)</f>
        <v>6513</v>
      </c>
      <c r="G15" s="78">
        <f>+SUM(G7,G11)</f>
        <v>0</v>
      </c>
    </row>
    <row r="16" spans="2:5" ht="13.5" thickTop="1">
      <c r="B16" s="1"/>
      <c r="C16" s="1"/>
      <c r="D16" s="1"/>
      <c r="E16" s="1"/>
    </row>
    <row r="17" spans="1:5" ht="12.75">
      <c r="A17" s="25"/>
      <c r="B17" s="1"/>
      <c r="C17" s="1"/>
      <c r="D17" s="1"/>
      <c r="E17" s="1"/>
    </row>
    <row r="18" spans="2:5" ht="12.75">
      <c r="B18" s="4"/>
      <c r="C18" s="1"/>
      <c r="D18" s="106" t="s">
        <v>89</v>
      </c>
      <c r="E18" s="1"/>
    </row>
    <row r="19" spans="2:5" ht="12.75">
      <c r="B19" s="1"/>
      <c r="C19" s="1"/>
      <c r="D19" s="1" t="s">
        <v>90</v>
      </c>
      <c r="E19" s="1"/>
    </row>
    <row r="20" spans="2:5" ht="12.75">
      <c r="B20" s="1"/>
      <c r="C20" s="1"/>
      <c r="D20" s="1" t="s">
        <v>91</v>
      </c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1"/>
      <c r="D49" s="1"/>
      <c r="E49" s="1"/>
    </row>
  </sheetData>
  <mergeCells count="13">
    <mergeCell ref="A15:D15"/>
    <mergeCell ref="D3:D5"/>
    <mergeCell ref="E3:G3"/>
    <mergeCell ref="F4:G4"/>
    <mergeCell ref="A11:A14"/>
    <mergeCell ref="A7:A10"/>
    <mergeCell ref="B8:B10"/>
    <mergeCell ref="B12:B14"/>
    <mergeCell ref="A1:G1"/>
    <mergeCell ref="E4:E5"/>
    <mergeCell ref="A3:A5"/>
    <mergeCell ref="B3:B5"/>
    <mergeCell ref="C3:C5"/>
  </mergeCells>
  <printOptions horizontalCentered="1"/>
  <pageMargins left="0.9448818897637796" right="0.9448818897637796" top="1.6141732283464567" bottom="0.5905511811023623" header="0.5118110236220472" footer="0.5118110236220472"/>
  <pageSetup horizontalDpi="300" verticalDpi="300" orientation="landscape" paperSize="9" scale="95" r:id="rId1"/>
  <headerFooter alignWithMargins="0">
    <oddHeader xml:space="preserve">&amp;R&amp;9Tabela nr 1
do Uchwały Rady Gminy nr  XII/80/09
z dnia 29.XII.2009
Załącznik nr 1  do Uchwały Rady Gminy nr  I/3/ 10 z dnia 4.02.2010r.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B1">
      <selection activeCell="D22" sqref="D22"/>
    </sheetView>
  </sheetViews>
  <sheetFormatPr defaultColWidth="9.00390625" defaultRowHeight="12.75"/>
  <cols>
    <col min="1" max="1" width="6.625" style="28" customWidth="1"/>
    <col min="2" max="2" width="8.875" style="1" bestFit="1" customWidth="1"/>
    <col min="3" max="3" width="4.875" style="1" customWidth="1"/>
    <col min="4" max="4" width="29.375" style="1" customWidth="1"/>
    <col min="5" max="5" width="11.75390625" style="1" customWidth="1"/>
    <col min="6" max="6" width="12.875" style="1" customWidth="1"/>
    <col min="7" max="7" width="13.75390625" style="1" customWidth="1"/>
    <col min="8" max="8" width="11.625" style="1" customWidth="1"/>
    <col min="9" max="9" width="9.25390625" style="1" customWidth="1"/>
    <col min="10" max="10" width="11.00390625" style="1" customWidth="1"/>
    <col min="11" max="11" width="10.75390625" style="1" customWidth="1"/>
    <col min="12" max="12" width="11.75390625" style="1" customWidth="1"/>
  </cols>
  <sheetData>
    <row r="1" spans="1:12" ht="18">
      <c r="A1" s="109" t="s">
        <v>86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7" ht="18">
      <c r="A2" s="49"/>
      <c r="B2" s="3"/>
      <c r="C2" s="3"/>
      <c r="D2" s="3"/>
      <c r="E2" s="3"/>
      <c r="F2" s="3"/>
      <c r="G2" s="3"/>
    </row>
    <row r="3" spans="1:12" ht="12.75">
      <c r="A3" s="50"/>
      <c r="B3" s="15"/>
      <c r="C3" s="15"/>
      <c r="D3" s="15"/>
      <c r="E3" s="15"/>
      <c r="F3" s="15"/>
      <c r="H3" s="7"/>
      <c r="I3" s="7"/>
      <c r="J3" s="7"/>
      <c r="K3" s="7"/>
      <c r="L3" s="17"/>
    </row>
    <row r="4" spans="1:12" s="18" customFormat="1" ht="18.75" customHeight="1">
      <c r="A4" s="108" t="s">
        <v>1</v>
      </c>
      <c r="B4" s="108" t="s">
        <v>2</v>
      </c>
      <c r="C4" s="108" t="s">
        <v>29</v>
      </c>
      <c r="D4" s="108" t="s">
        <v>8</v>
      </c>
      <c r="E4" s="108" t="s">
        <v>87</v>
      </c>
      <c r="F4" s="108" t="s">
        <v>20</v>
      </c>
      <c r="G4" s="108"/>
      <c r="H4" s="108"/>
      <c r="I4" s="108"/>
      <c r="J4" s="108"/>
      <c r="K4" s="108"/>
      <c r="L4" s="108"/>
    </row>
    <row r="5" spans="1:12" s="18" customFormat="1" ht="20.25" customHeight="1">
      <c r="A5" s="108"/>
      <c r="B5" s="108"/>
      <c r="C5" s="108"/>
      <c r="D5" s="108"/>
      <c r="E5" s="108"/>
      <c r="F5" s="108" t="s">
        <v>13</v>
      </c>
      <c r="G5" s="108" t="s">
        <v>4</v>
      </c>
      <c r="H5" s="108"/>
      <c r="I5" s="108"/>
      <c r="J5" s="108"/>
      <c r="K5" s="108"/>
      <c r="L5" s="108" t="s">
        <v>14</v>
      </c>
    </row>
    <row r="6" spans="1:12" s="18" customFormat="1" ht="63.75">
      <c r="A6" s="108"/>
      <c r="B6" s="108"/>
      <c r="C6" s="108"/>
      <c r="D6" s="108"/>
      <c r="E6" s="108"/>
      <c r="F6" s="108"/>
      <c r="G6" s="22" t="s">
        <v>23</v>
      </c>
      <c r="H6" s="22" t="s">
        <v>36</v>
      </c>
      <c r="I6" s="22" t="s">
        <v>21</v>
      </c>
      <c r="J6" s="22" t="s">
        <v>31</v>
      </c>
      <c r="K6" s="22" t="s">
        <v>22</v>
      </c>
      <c r="L6" s="108"/>
    </row>
    <row r="7" spans="1:12" s="18" customFormat="1" ht="6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</row>
    <row r="8" spans="1:12" s="18" customFormat="1" ht="12.75">
      <c r="A8" s="124" t="s">
        <v>56</v>
      </c>
      <c r="B8" s="39"/>
      <c r="C8" s="39"/>
      <c r="D8" s="39" t="s">
        <v>38</v>
      </c>
      <c r="E8" s="79">
        <f>SUM(E9)</f>
        <v>6452</v>
      </c>
      <c r="F8" s="79">
        <f>SUM(F9)</f>
        <v>0</v>
      </c>
      <c r="G8" s="79"/>
      <c r="H8" s="80"/>
      <c r="I8" s="79"/>
      <c r="J8" s="80"/>
      <c r="K8" s="80"/>
      <c r="L8" s="79">
        <f>SUM(L9)</f>
        <v>6452</v>
      </c>
    </row>
    <row r="9" spans="1:12" s="18" customFormat="1" ht="25.5">
      <c r="A9" s="125"/>
      <c r="B9" s="126" t="s">
        <v>59</v>
      </c>
      <c r="C9" s="42"/>
      <c r="D9" s="42" t="s">
        <v>62</v>
      </c>
      <c r="E9" s="81">
        <f>SUM(E10)</f>
        <v>6452</v>
      </c>
      <c r="F9" s="81">
        <f>SUM(F10)</f>
        <v>0</v>
      </c>
      <c r="G9" s="81"/>
      <c r="H9" s="82"/>
      <c r="I9" s="81"/>
      <c r="J9" s="82"/>
      <c r="K9" s="82"/>
      <c r="L9" s="81">
        <f>SUM(L10)</f>
        <v>6452</v>
      </c>
    </row>
    <row r="10" spans="1:12" s="18" customFormat="1" ht="25.5">
      <c r="A10" s="125"/>
      <c r="B10" s="127"/>
      <c r="C10" s="20">
        <v>6050</v>
      </c>
      <c r="D10" s="20" t="s">
        <v>40</v>
      </c>
      <c r="E10" s="83">
        <v>6452</v>
      </c>
      <c r="F10" s="83"/>
      <c r="G10" s="83"/>
      <c r="H10" s="83"/>
      <c r="I10" s="83"/>
      <c r="J10" s="84"/>
      <c r="K10" s="84"/>
      <c r="L10" s="83">
        <v>6452</v>
      </c>
    </row>
    <row r="11" spans="1:18" ht="12.75">
      <c r="A11" s="131">
        <v>801</v>
      </c>
      <c r="B11" s="61"/>
      <c r="C11" s="35"/>
      <c r="D11" s="36" t="s">
        <v>41</v>
      </c>
      <c r="E11" s="70">
        <f>SUM(E12,E14,)</f>
        <v>346972</v>
      </c>
      <c r="F11" s="90">
        <f>SUM(F12,F14)</f>
        <v>72</v>
      </c>
      <c r="G11" s="90">
        <f>SUM(G12,G14)</f>
        <v>0</v>
      </c>
      <c r="H11" s="91">
        <f>SUM(H12,H14)</f>
        <v>0</v>
      </c>
      <c r="I11" s="70"/>
      <c r="J11" s="70"/>
      <c r="K11" s="70"/>
      <c r="L11" s="70">
        <f>SUM(L12,L14)</f>
        <v>346900</v>
      </c>
      <c r="M11" s="1"/>
      <c r="N11" s="1"/>
      <c r="O11" s="1"/>
      <c r="P11" s="1"/>
      <c r="Q11" s="1"/>
      <c r="R11" s="1"/>
    </row>
    <row r="12" spans="1:12" ht="12.75">
      <c r="A12" s="130"/>
      <c r="B12" s="128">
        <v>80101</v>
      </c>
      <c r="C12" s="43"/>
      <c r="D12" s="45" t="s">
        <v>42</v>
      </c>
      <c r="E12" s="66">
        <f>SUM(E13:E13)</f>
        <v>346900</v>
      </c>
      <c r="F12" s="89">
        <f>SUM(F13:F13)</f>
        <v>0</v>
      </c>
      <c r="G12" s="89">
        <f>SUM(G13:G13)</f>
        <v>0</v>
      </c>
      <c r="H12" s="92">
        <f>SUM(H13:H13)</f>
        <v>0</v>
      </c>
      <c r="I12" s="66"/>
      <c r="J12" s="66"/>
      <c r="K12" s="66"/>
      <c r="L12" s="66">
        <f>SUM(L13:L13)</f>
        <v>346900</v>
      </c>
    </row>
    <row r="13" spans="1:12" ht="25.5">
      <c r="A13" s="130"/>
      <c r="B13" s="129"/>
      <c r="C13" s="10">
        <v>6050</v>
      </c>
      <c r="D13" s="20" t="s">
        <v>40</v>
      </c>
      <c r="E13" s="85">
        <v>346900</v>
      </c>
      <c r="F13" s="85"/>
      <c r="G13" s="85"/>
      <c r="H13" s="87"/>
      <c r="I13" s="62"/>
      <c r="J13" s="62"/>
      <c r="K13" s="62"/>
      <c r="L13" s="62">
        <v>346900</v>
      </c>
    </row>
    <row r="14" spans="1:12" ht="12.75">
      <c r="A14" s="130"/>
      <c r="B14" s="128">
        <v>80195</v>
      </c>
      <c r="C14" s="43"/>
      <c r="D14" s="45" t="s">
        <v>43</v>
      </c>
      <c r="E14" s="89">
        <f>SUM(E15:E16)</f>
        <v>72</v>
      </c>
      <c r="F14" s="89">
        <f>SUM(F15:F16)</f>
        <v>72</v>
      </c>
      <c r="G14" s="89">
        <f>SUM(G15:G16)</f>
        <v>0</v>
      </c>
      <c r="H14" s="88">
        <f>SUM(H15:H16)</f>
        <v>0</v>
      </c>
      <c r="I14" s="66"/>
      <c r="J14" s="66"/>
      <c r="K14" s="66"/>
      <c r="L14" s="66">
        <f>SUM(L15:L16)</f>
        <v>0</v>
      </c>
    </row>
    <row r="15" spans="1:12" ht="12.75">
      <c r="A15" s="130"/>
      <c r="B15" s="130"/>
      <c r="C15" s="60">
        <v>4218</v>
      </c>
      <c r="D15" s="31" t="s">
        <v>39</v>
      </c>
      <c r="E15" s="93">
        <v>61.2</v>
      </c>
      <c r="F15" s="93">
        <v>61.2</v>
      </c>
      <c r="G15" s="93"/>
      <c r="H15" s="94"/>
      <c r="I15" s="95"/>
      <c r="J15" s="66"/>
      <c r="K15" s="66"/>
      <c r="L15" s="66"/>
    </row>
    <row r="16" spans="1:12" ht="13.5" thickBot="1">
      <c r="A16" s="130"/>
      <c r="B16" s="130"/>
      <c r="C16" s="60">
        <v>4219</v>
      </c>
      <c r="D16" s="31" t="s">
        <v>39</v>
      </c>
      <c r="E16" s="93">
        <v>10.8</v>
      </c>
      <c r="F16" s="93">
        <v>10.8</v>
      </c>
      <c r="G16" s="93"/>
      <c r="H16" s="94"/>
      <c r="I16" s="95"/>
      <c r="J16" s="66"/>
      <c r="K16" s="66"/>
      <c r="L16" s="66"/>
    </row>
    <row r="17" spans="1:12" ht="14.25" thickBot="1" thickTop="1">
      <c r="A17" s="51"/>
      <c r="B17" s="40"/>
      <c r="C17" s="40"/>
      <c r="D17" s="41" t="s">
        <v>45</v>
      </c>
      <c r="E17" s="97">
        <f aca="true" t="shared" si="0" ref="E17:J17">SUM(E8,E11)</f>
        <v>353424</v>
      </c>
      <c r="F17" s="96">
        <f t="shared" si="0"/>
        <v>72</v>
      </c>
      <c r="G17" s="96">
        <f t="shared" si="0"/>
        <v>0</v>
      </c>
      <c r="H17" s="96">
        <f t="shared" si="0"/>
        <v>0</v>
      </c>
      <c r="I17" s="96">
        <f t="shared" si="0"/>
        <v>0</v>
      </c>
      <c r="J17" s="96">
        <f t="shared" si="0"/>
        <v>0</v>
      </c>
      <c r="K17" s="96"/>
      <c r="L17" s="96">
        <f>SUM(L8,L11)</f>
        <v>353352</v>
      </c>
    </row>
    <row r="18" ht="13.5" thickTop="1">
      <c r="A18" s="52"/>
    </row>
    <row r="19" spans="4:8" ht="12.75">
      <c r="D19" s="110" t="s">
        <v>95</v>
      </c>
      <c r="E19" s="110"/>
      <c r="F19" s="110"/>
      <c r="G19" s="110"/>
      <c r="H19" s="110"/>
    </row>
    <row r="20" spans="4:8" ht="12.75">
      <c r="D20" s="132" t="s">
        <v>88</v>
      </c>
      <c r="E20" s="132"/>
      <c r="F20" s="132"/>
      <c r="G20" s="132"/>
      <c r="H20" s="132"/>
    </row>
    <row r="21" spans="4:8" ht="12.75">
      <c r="D21" s="132" t="s">
        <v>97</v>
      </c>
      <c r="E21" s="132"/>
      <c r="F21" s="132"/>
      <c r="G21" s="132"/>
      <c r="H21" s="132"/>
    </row>
  </sheetData>
  <mergeCells count="18">
    <mergeCell ref="D19:H19"/>
    <mergeCell ref="D20:H20"/>
    <mergeCell ref="D21:H21"/>
    <mergeCell ref="L5:L6"/>
    <mergeCell ref="C4:C6"/>
    <mergeCell ref="A1:L1"/>
    <mergeCell ref="E4:E6"/>
    <mergeCell ref="A4:A6"/>
    <mergeCell ref="D4:D6"/>
    <mergeCell ref="B4:B6"/>
    <mergeCell ref="F4:L4"/>
    <mergeCell ref="G5:K5"/>
    <mergeCell ref="F5:F6"/>
    <mergeCell ref="A8:A10"/>
    <mergeCell ref="B9:B10"/>
    <mergeCell ref="B12:B13"/>
    <mergeCell ref="B14:B16"/>
    <mergeCell ref="A11:A16"/>
  </mergeCells>
  <printOptions horizontalCentered="1"/>
  <pageMargins left="0.3937007874015748" right="0.3937007874015748" top="0.7874015748031497" bottom="0.7874015748031497" header="0.11811023622047245" footer="0.5118110236220472"/>
  <pageSetup horizontalDpi="600" verticalDpi="600" orientation="landscape" paperSize="9" scale="95" r:id="rId1"/>
  <headerFooter alignWithMargins="0">
    <oddHeader>&amp;RTabela nr 2
do Uchwały Rady Gminy nr XII/80/09
z dnia  29.12.2009
Załącznik nr 2 do Uchwały
 Rady Gminy nr I/3/10 z dnia 4.02.2010 r.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21">
      <selection activeCell="B30" sqref="B30:K3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3" width="9.875" style="1" customWidth="1"/>
    <col min="14" max="14" width="9.625" style="1" customWidth="1"/>
    <col min="15" max="15" width="16.75390625" style="1" customWidth="1"/>
    <col min="16" max="16384" width="9.125" style="1" customWidth="1"/>
  </cols>
  <sheetData>
    <row r="1" spans="1:15" ht="18">
      <c r="A1" s="145" t="s">
        <v>71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"/>
    </row>
    <row r="3" spans="1:15" s="14" customFormat="1" ht="19.5" customHeight="1">
      <c r="A3" s="140" t="s">
        <v>17</v>
      </c>
      <c r="B3" s="140" t="s">
        <v>1</v>
      </c>
      <c r="C3" s="140" t="s">
        <v>15</v>
      </c>
      <c r="D3" s="140" t="s">
        <v>32</v>
      </c>
      <c r="E3" s="136" t="s">
        <v>25</v>
      </c>
      <c r="F3" s="136" t="s">
        <v>27</v>
      </c>
      <c r="G3" s="136" t="s">
        <v>19</v>
      </c>
      <c r="H3" s="136"/>
      <c r="I3" s="136"/>
      <c r="J3" s="136"/>
      <c r="K3" s="136"/>
      <c r="L3" s="136"/>
      <c r="M3" s="136"/>
      <c r="N3" s="136"/>
      <c r="O3" s="136" t="s">
        <v>33</v>
      </c>
    </row>
    <row r="4" spans="1:15" s="14" customFormat="1" ht="19.5" customHeight="1">
      <c r="A4" s="140"/>
      <c r="B4" s="140"/>
      <c r="C4" s="140"/>
      <c r="D4" s="140"/>
      <c r="E4" s="136"/>
      <c r="F4" s="136"/>
      <c r="G4" s="136" t="s">
        <v>72</v>
      </c>
      <c r="H4" s="146" t="s">
        <v>35</v>
      </c>
      <c r="I4" s="147"/>
      <c r="J4" s="148"/>
      <c r="K4" s="133" t="s">
        <v>92</v>
      </c>
      <c r="L4" s="136" t="s">
        <v>58</v>
      </c>
      <c r="M4" s="133" t="s">
        <v>60</v>
      </c>
      <c r="N4" s="136" t="s">
        <v>73</v>
      </c>
      <c r="O4" s="136"/>
    </row>
    <row r="5" spans="1:15" s="14" customFormat="1" ht="29.25" customHeight="1">
      <c r="A5" s="140"/>
      <c r="B5" s="140"/>
      <c r="C5" s="140"/>
      <c r="D5" s="140"/>
      <c r="E5" s="136"/>
      <c r="F5" s="136"/>
      <c r="G5" s="136"/>
      <c r="H5" s="136" t="s">
        <v>34</v>
      </c>
      <c r="I5" s="136" t="s">
        <v>24</v>
      </c>
      <c r="J5" s="136" t="s">
        <v>94</v>
      </c>
      <c r="K5" s="149"/>
      <c r="L5" s="136"/>
      <c r="M5" s="134"/>
      <c r="N5" s="136"/>
      <c r="O5" s="136"/>
    </row>
    <row r="6" spans="1:15" s="14" customFormat="1" ht="19.5" customHeight="1">
      <c r="A6" s="140"/>
      <c r="B6" s="140"/>
      <c r="C6" s="140"/>
      <c r="D6" s="140"/>
      <c r="E6" s="136"/>
      <c r="F6" s="136"/>
      <c r="G6" s="136"/>
      <c r="H6" s="136"/>
      <c r="I6" s="136"/>
      <c r="J6" s="136"/>
      <c r="K6" s="149"/>
      <c r="L6" s="136"/>
      <c r="M6" s="134"/>
      <c r="N6" s="136"/>
      <c r="O6" s="136"/>
    </row>
    <row r="7" spans="1:15" s="14" customFormat="1" ht="19.5" customHeight="1">
      <c r="A7" s="140"/>
      <c r="B7" s="140"/>
      <c r="C7" s="140"/>
      <c r="D7" s="140"/>
      <c r="E7" s="136"/>
      <c r="F7" s="136"/>
      <c r="G7" s="136"/>
      <c r="H7" s="136"/>
      <c r="I7" s="136"/>
      <c r="J7" s="136"/>
      <c r="K7" s="150"/>
      <c r="L7" s="136"/>
      <c r="M7" s="135"/>
      <c r="N7" s="136"/>
      <c r="O7" s="136"/>
    </row>
    <row r="8" spans="1:15" ht="7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/>
      <c r="N8" s="8">
        <v>13</v>
      </c>
      <c r="O8" s="8">
        <v>14</v>
      </c>
    </row>
    <row r="9" spans="1:15" ht="217.5" customHeight="1">
      <c r="A9" s="12" t="s">
        <v>5</v>
      </c>
      <c r="B9" s="99" t="s">
        <v>56</v>
      </c>
      <c r="C9" s="99" t="s">
        <v>59</v>
      </c>
      <c r="D9" s="9">
        <v>6050</v>
      </c>
      <c r="E9" s="26" t="s">
        <v>74</v>
      </c>
      <c r="F9" s="100">
        <v>3899942.99</v>
      </c>
      <c r="G9" s="100">
        <v>958989</v>
      </c>
      <c r="H9" s="100">
        <v>58989</v>
      </c>
      <c r="I9" s="100">
        <v>900000</v>
      </c>
      <c r="J9" s="101"/>
      <c r="K9" s="100">
        <v>1090480.78</v>
      </c>
      <c r="L9" s="107">
        <v>1850486.21</v>
      </c>
      <c r="M9" s="100"/>
      <c r="N9" s="53"/>
      <c r="O9" s="26" t="s">
        <v>37</v>
      </c>
    </row>
    <row r="10" spans="1:15" ht="77.25" customHeight="1">
      <c r="A10" s="64" t="s">
        <v>6</v>
      </c>
      <c r="B10" s="29">
        <v>600</v>
      </c>
      <c r="C10" s="29">
        <v>60016</v>
      </c>
      <c r="D10" s="29">
        <v>6050</v>
      </c>
      <c r="E10" s="30" t="s">
        <v>63</v>
      </c>
      <c r="F10" s="86">
        <v>711000</v>
      </c>
      <c r="G10" s="86">
        <v>711000</v>
      </c>
      <c r="H10" s="86">
        <v>189440</v>
      </c>
      <c r="I10" s="86">
        <v>521560</v>
      </c>
      <c r="J10" s="101"/>
      <c r="K10" s="86"/>
      <c r="L10" s="86"/>
      <c r="M10" s="86"/>
      <c r="N10" s="34"/>
      <c r="O10" s="26" t="s">
        <v>37</v>
      </c>
    </row>
    <row r="11" spans="1:15" ht="77.25" customHeight="1">
      <c r="A11" s="64" t="s">
        <v>7</v>
      </c>
      <c r="B11" s="29">
        <v>600</v>
      </c>
      <c r="C11" s="29">
        <v>60016</v>
      </c>
      <c r="D11" s="29">
        <v>6050</v>
      </c>
      <c r="E11" s="30" t="s">
        <v>75</v>
      </c>
      <c r="F11" s="86">
        <v>200000</v>
      </c>
      <c r="G11" s="86">
        <v>100000</v>
      </c>
      <c r="H11" s="86">
        <v>100000</v>
      </c>
      <c r="I11" s="86"/>
      <c r="J11" s="102"/>
      <c r="K11" s="86"/>
      <c r="L11" s="86"/>
      <c r="M11" s="86"/>
      <c r="N11" s="34"/>
      <c r="O11" s="26" t="s">
        <v>37</v>
      </c>
    </row>
    <row r="12" spans="1:15" ht="36.75" customHeight="1">
      <c r="A12" s="141" t="s">
        <v>0</v>
      </c>
      <c r="B12" s="143">
        <v>600</v>
      </c>
      <c r="C12" s="143">
        <v>60016</v>
      </c>
      <c r="D12" s="29">
        <v>6058</v>
      </c>
      <c r="E12" s="152" t="s">
        <v>61</v>
      </c>
      <c r="F12" s="154">
        <v>1833738.25</v>
      </c>
      <c r="G12" s="86">
        <v>1201565.79</v>
      </c>
      <c r="H12" s="104"/>
      <c r="I12" s="104"/>
      <c r="J12" s="102">
        <v>1201565.79</v>
      </c>
      <c r="K12" s="86"/>
      <c r="L12" s="86"/>
      <c r="M12" s="86"/>
      <c r="N12" s="34"/>
      <c r="O12" s="26" t="s">
        <v>37</v>
      </c>
    </row>
    <row r="13" spans="1:15" ht="41.25" customHeight="1">
      <c r="A13" s="142"/>
      <c r="B13" s="144"/>
      <c r="C13" s="144"/>
      <c r="D13" s="29">
        <v>6059</v>
      </c>
      <c r="E13" s="153"/>
      <c r="F13" s="155"/>
      <c r="G13" s="86">
        <v>232042</v>
      </c>
      <c r="H13" s="86">
        <v>57552</v>
      </c>
      <c r="I13" s="86">
        <v>174490</v>
      </c>
      <c r="J13" s="102"/>
      <c r="K13" s="86"/>
      <c r="L13" s="86"/>
      <c r="M13" s="86"/>
      <c r="N13" s="34"/>
      <c r="O13" s="26" t="s">
        <v>37</v>
      </c>
    </row>
    <row r="14" spans="1:15" ht="42.75" customHeight="1">
      <c r="A14" s="64" t="s">
        <v>9</v>
      </c>
      <c r="B14" s="29">
        <v>600</v>
      </c>
      <c r="C14" s="29">
        <v>60016</v>
      </c>
      <c r="D14" s="29">
        <v>6050</v>
      </c>
      <c r="E14" s="30" t="s">
        <v>64</v>
      </c>
      <c r="F14" s="86">
        <v>357000</v>
      </c>
      <c r="G14" s="86">
        <v>57000</v>
      </c>
      <c r="H14" s="86">
        <v>57000</v>
      </c>
      <c r="I14" s="86"/>
      <c r="J14" s="102"/>
      <c r="K14" s="86"/>
      <c r="L14" s="86"/>
      <c r="M14" s="86"/>
      <c r="N14" s="34"/>
      <c r="O14" s="26" t="s">
        <v>37</v>
      </c>
    </row>
    <row r="15" spans="1:15" ht="46.5" customHeight="1">
      <c r="A15" s="64" t="s">
        <v>10</v>
      </c>
      <c r="B15" s="29">
        <v>600</v>
      </c>
      <c r="C15" s="29">
        <v>60016</v>
      </c>
      <c r="D15" s="29">
        <v>6050</v>
      </c>
      <c r="E15" s="30" t="s">
        <v>66</v>
      </c>
      <c r="F15" s="86">
        <v>270000</v>
      </c>
      <c r="G15" s="86">
        <v>270000</v>
      </c>
      <c r="H15" s="86">
        <v>270000</v>
      </c>
      <c r="I15" s="86"/>
      <c r="J15" s="103"/>
      <c r="K15" s="86"/>
      <c r="L15" s="86"/>
      <c r="M15" s="86"/>
      <c r="N15" s="34"/>
      <c r="O15" s="26" t="s">
        <v>37</v>
      </c>
    </row>
    <row r="16" spans="1:15" ht="58.5" customHeight="1">
      <c r="A16" s="64" t="s">
        <v>11</v>
      </c>
      <c r="B16" s="29">
        <v>600</v>
      </c>
      <c r="C16" s="29">
        <v>60016</v>
      </c>
      <c r="D16" s="29">
        <v>6050</v>
      </c>
      <c r="E16" s="30" t="s">
        <v>67</v>
      </c>
      <c r="F16" s="86">
        <v>56450</v>
      </c>
      <c r="G16" s="86">
        <v>56450</v>
      </c>
      <c r="H16" s="86">
        <v>56450</v>
      </c>
      <c r="I16" s="86"/>
      <c r="J16" s="103"/>
      <c r="K16" s="86"/>
      <c r="L16" s="86"/>
      <c r="M16" s="86"/>
      <c r="N16" s="34"/>
      <c r="O16" s="26" t="s">
        <v>37</v>
      </c>
    </row>
    <row r="17" spans="1:15" ht="41.25" customHeight="1">
      <c r="A17" s="64" t="s">
        <v>12</v>
      </c>
      <c r="B17" s="29">
        <v>700</v>
      </c>
      <c r="C17" s="29">
        <v>70005</v>
      </c>
      <c r="D17" s="29">
        <v>6060</v>
      </c>
      <c r="E17" s="30" t="s">
        <v>76</v>
      </c>
      <c r="F17" s="86">
        <v>10000</v>
      </c>
      <c r="G17" s="86">
        <v>10000</v>
      </c>
      <c r="H17" s="86">
        <v>10000</v>
      </c>
      <c r="I17" s="86"/>
      <c r="J17" s="102"/>
      <c r="K17" s="86"/>
      <c r="L17" s="86"/>
      <c r="M17" s="86"/>
      <c r="N17" s="34"/>
      <c r="O17" s="26" t="s">
        <v>37</v>
      </c>
    </row>
    <row r="18" spans="1:15" ht="76.5" customHeight="1">
      <c r="A18" s="64" t="s">
        <v>77</v>
      </c>
      <c r="B18" s="29">
        <v>750</v>
      </c>
      <c r="C18" s="29">
        <v>75095</v>
      </c>
      <c r="D18" s="29">
        <v>6050</v>
      </c>
      <c r="E18" s="30" t="s">
        <v>78</v>
      </c>
      <c r="F18" s="86">
        <v>600000</v>
      </c>
      <c r="G18" s="86">
        <v>15000</v>
      </c>
      <c r="H18" s="86">
        <v>15000</v>
      </c>
      <c r="I18" s="86"/>
      <c r="J18" s="98"/>
      <c r="K18" s="86"/>
      <c r="L18" s="86">
        <v>400000</v>
      </c>
      <c r="M18" s="86">
        <v>185000</v>
      </c>
      <c r="N18" s="34"/>
      <c r="O18" s="26" t="s">
        <v>37</v>
      </c>
    </row>
    <row r="19" spans="1:15" ht="41.25" customHeight="1">
      <c r="A19" s="64" t="s">
        <v>79</v>
      </c>
      <c r="B19" s="29">
        <v>754</v>
      </c>
      <c r="C19" s="29">
        <v>75412</v>
      </c>
      <c r="D19" s="29">
        <v>6060</v>
      </c>
      <c r="E19" s="30" t="s">
        <v>65</v>
      </c>
      <c r="F19" s="86">
        <v>550000</v>
      </c>
      <c r="G19" s="86">
        <v>100000</v>
      </c>
      <c r="H19" s="86">
        <v>100000</v>
      </c>
      <c r="I19" s="86"/>
      <c r="J19" s="98"/>
      <c r="K19" s="86"/>
      <c r="L19" s="86"/>
      <c r="M19" s="86"/>
      <c r="N19" s="34"/>
      <c r="O19" s="26" t="s">
        <v>37</v>
      </c>
    </row>
    <row r="20" spans="1:15" ht="59.25" customHeight="1">
      <c r="A20" s="64" t="s">
        <v>80</v>
      </c>
      <c r="B20" s="29">
        <v>801</v>
      </c>
      <c r="C20" s="29">
        <v>80101</v>
      </c>
      <c r="D20" s="29">
        <v>6050</v>
      </c>
      <c r="E20" s="30" t="s">
        <v>81</v>
      </c>
      <c r="F20" s="86">
        <v>809047</v>
      </c>
      <c r="G20" s="86">
        <v>438404</v>
      </c>
      <c r="H20" s="86">
        <v>91506</v>
      </c>
      <c r="I20" s="86">
        <v>346898</v>
      </c>
      <c r="J20" s="98"/>
      <c r="K20" s="86"/>
      <c r="L20" s="86"/>
      <c r="M20" s="86"/>
      <c r="N20" s="34"/>
      <c r="O20" s="26" t="s">
        <v>37</v>
      </c>
    </row>
    <row r="21" spans="1:15" ht="57" customHeight="1">
      <c r="A21" s="64" t="s">
        <v>82</v>
      </c>
      <c r="B21" s="29">
        <v>900</v>
      </c>
      <c r="C21" s="29">
        <v>90015</v>
      </c>
      <c r="D21" s="29">
        <v>6050</v>
      </c>
      <c r="E21" s="30" t="s">
        <v>57</v>
      </c>
      <c r="F21" s="86">
        <v>256604</v>
      </c>
      <c r="G21" s="86">
        <v>84000</v>
      </c>
      <c r="H21" s="86">
        <v>84000</v>
      </c>
      <c r="I21" s="86"/>
      <c r="J21" s="98"/>
      <c r="K21" s="86"/>
      <c r="L21" s="86">
        <v>86400</v>
      </c>
      <c r="M21" s="86">
        <v>68204</v>
      </c>
      <c r="N21" s="34"/>
      <c r="O21" s="26" t="s">
        <v>37</v>
      </c>
    </row>
    <row r="22" spans="1:15" ht="12.75">
      <c r="A22" s="13"/>
      <c r="B22" s="10"/>
      <c r="C22" s="10"/>
      <c r="D22" s="10"/>
      <c r="E22" s="27"/>
      <c r="F22" s="62"/>
      <c r="G22" s="62"/>
      <c r="H22" s="62"/>
      <c r="I22" s="62"/>
      <c r="J22" s="103"/>
      <c r="K22" s="62"/>
      <c r="L22" s="62"/>
      <c r="M22" s="62"/>
      <c r="N22" s="33"/>
      <c r="O22" s="27"/>
    </row>
    <row r="23" spans="1:15" ht="12.75">
      <c r="A23" s="137" t="s">
        <v>26</v>
      </c>
      <c r="B23" s="138"/>
      <c r="C23" s="138"/>
      <c r="D23" s="138"/>
      <c r="E23" s="139"/>
      <c r="F23" s="65">
        <f aca="true" t="shared" si="0" ref="F23:M23">SUM(F9:F22)</f>
        <v>9553782.24</v>
      </c>
      <c r="G23" s="63">
        <f t="shared" si="0"/>
        <v>4234450.79</v>
      </c>
      <c r="H23" s="105">
        <f t="shared" si="0"/>
        <v>1089937</v>
      </c>
      <c r="I23" s="105">
        <f t="shared" si="0"/>
        <v>1942948</v>
      </c>
      <c r="J23" s="65">
        <f t="shared" si="0"/>
        <v>1201565.79</v>
      </c>
      <c r="K23" s="65">
        <f t="shared" si="0"/>
        <v>1090480.78</v>
      </c>
      <c r="L23" s="105">
        <f t="shared" si="0"/>
        <v>2336886.21</v>
      </c>
      <c r="M23" s="65">
        <f t="shared" si="0"/>
        <v>253204</v>
      </c>
      <c r="N23" s="54">
        <v>0</v>
      </c>
      <c r="O23" s="24" t="s">
        <v>16</v>
      </c>
    </row>
    <row r="25" ht="12.75">
      <c r="A25" s="1" t="s">
        <v>18</v>
      </c>
    </row>
    <row r="27" ht="12.75">
      <c r="A27" s="25"/>
    </row>
    <row r="29" spans="1:11" ht="41.25" customHeight="1">
      <c r="A29" s="1" t="s">
        <v>5</v>
      </c>
      <c r="B29" s="151" t="s">
        <v>96</v>
      </c>
      <c r="C29" s="151"/>
      <c r="D29" s="151"/>
      <c r="E29" s="151"/>
      <c r="F29" s="151"/>
      <c r="G29" s="151"/>
      <c r="H29" s="151"/>
      <c r="I29" s="151"/>
      <c r="J29" s="151"/>
      <c r="K29" s="151"/>
    </row>
    <row r="30" spans="1:11" ht="27" customHeight="1">
      <c r="A30" s="1" t="s">
        <v>6</v>
      </c>
      <c r="B30" s="151" t="s">
        <v>93</v>
      </c>
      <c r="C30" s="151"/>
      <c r="D30" s="151"/>
      <c r="E30" s="151"/>
      <c r="F30" s="151"/>
      <c r="G30" s="151"/>
      <c r="H30" s="151"/>
      <c r="I30" s="151"/>
      <c r="J30" s="151"/>
      <c r="K30" s="151"/>
    </row>
  </sheetData>
  <mergeCells count="26">
    <mergeCell ref="H4:J4"/>
    <mergeCell ref="K4:K7"/>
    <mergeCell ref="B29:K29"/>
    <mergeCell ref="B30:K30"/>
    <mergeCell ref="E12:E13"/>
    <mergeCell ref="F12:F13"/>
    <mergeCell ref="A1:O1"/>
    <mergeCell ref="A3:A7"/>
    <mergeCell ref="B3:B7"/>
    <mergeCell ref="C3:C7"/>
    <mergeCell ref="E3:E7"/>
    <mergeCell ref="G3:N3"/>
    <mergeCell ref="O3:O7"/>
    <mergeCell ref="G4:G7"/>
    <mergeCell ref="F3:F7"/>
    <mergeCell ref="N4:N7"/>
    <mergeCell ref="M4:M7"/>
    <mergeCell ref="L4:L7"/>
    <mergeCell ref="A23:E23"/>
    <mergeCell ref="H5:H7"/>
    <mergeCell ref="I5:I7"/>
    <mergeCell ref="J5:J7"/>
    <mergeCell ref="D3:D7"/>
    <mergeCell ref="A12:A13"/>
    <mergeCell ref="B12:B13"/>
    <mergeCell ref="C12:C13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&amp;R&amp;9Załącznik Nr 1 do Uchwały Rady Gminy Nr XII/80/09 z dnia 29.12.2009
Załącznik nr 3 do Uchwały Rady
 Gminy nr I/3/10 z dnia 4.02.2010r.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INTEL CELERON</cp:lastModifiedBy>
  <cp:lastPrinted>2010-02-09T08:33:09Z</cp:lastPrinted>
  <dcterms:created xsi:type="dcterms:W3CDTF">1998-12-09T13:02:10Z</dcterms:created>
  <dcterms:modified xsi:type="dcterms:W3CDTF">2010-02-09T08:39:05Z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