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Kopia 27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<sst xmlns="http://schemas.openxmlformats.org/spreadsheetml/2006/main" count="60" uniqueCount="33">
  <si>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</si>
  <si>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</si>
  <si>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</si>
  <si>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</si>
  <si>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</si>
  <si>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</si>
  <si>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</si>
  <si>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</si>
  <si>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</si>
  <si>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</si>
  <si>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</si>
  <si>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dotacje celowe otrzymane z budżetu państwa na realizację zadan bieżących z zakresu administracji rządowej oraz innych zadań zleconych gminie</t>
  </si>
  <si>
    <t>Pozostała działalność</t>
  </si>
  <si>
    <t>Rolnictwo i łowiectwo</t>
  </si>
  <si>
    <t>75011</t>
  </si>
  <si>
    <t>Urzedy wojewódzkie</t>
  </si>
  <si>
    <t>Administracja publiczna</t>
  </si>
  <si>
    <t>75113</t>
  </si>
  <si>
    <t>Wybory do Parlamentu Europejskiego</t>
  </si>
  <si>
    <t>Urzędy naczelnych organów władzy państwowej, kontroli i ochrony prawa oraz sądownictwa</t>
  </si>
  <si>
    <t>75414</t>
  </si>
  <si>
    <t>Obrona cywilna</t>
  </si>
  <si>
    <t>Bezpieczeństwo publiczne i ochrona przeciwpożarowa</t>
  </si>
  <si>
    <t>85212</t>
  </si>
  <si>
    <t>Świadczenia rodzinne, świadczenia z funduszu alimentacyjnego oraz składki na ubezpieczenia emerytalne i rentowe z ubezpieczenis społecznego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</si>
  <si>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</si>
  <si>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</si>
  <si>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</si>
  <si>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</si>
  <si>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 xml:space="preserve">Opieka społeczna </t>
  </si>
  <si>
    <t>75101</t>
  </si>
  <si>
    <t>Urzedy naczelnych organów władzy państwowej, kontroli i ochrony prawa</t>
  </si>
  <si>
    <t>DOCHODY GMINY RADZANÓW Z DOTACJI Z ZAKRESU ADMINISTRACJI RZĄDOWEJ ZA 2009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</si>
</sst>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" fontId="4" fillId="0" borderId="6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4" sqref="D4"/>
    </sheetView>
  </sheetViews>
  <sheetFormatPr defaultColWidth="9.140625" defaultRowHeight="12.75"/>
  <cols>
    <col min="1" max="1" width="4.421875" style="28" customWidth="1"/>
    <col min="2" max="2" width="6.57421875" style="28" customWidth="1"/>
    <col min="3" max="3" width="7.28125" style="28" customWidth="1"/>
    <col min="4" max="4" width="31.8515625" style="34" customWidth="1"/>
    <col min="5" max="5" width="12.8515625" style="28" customWidth="1"/>
    <col min="6" max="6" width="14.8515625" style="28" customWidth="1"/>
    <col min="7" max="7" width="7.140625" style="28" customWidth="1"/>
  </cols>
  <sheetData>
    <row r="1" spans="1:7" ht="12.75">
      <c r="A1" s="37" t="s">
        <v>32</v>
      </c>
      <c r="B1" s="37"/>
      <c r="C1" s="37"/>
      <c r="D1" s="37"/>
      <c r="E1" s="37"/>
      <c r="F1" s="37"/>
      <c r="G1" s="37"/>
    </row>
    <row r="2" spans="1:7" ht="13.5" thickBot="1">
      <c r="A2" s="3"/>
      <c r="B2" s="3"/>
      <c r="C2" s="3"/>
      <c r="D2" s="29"/>
      <c r="E2" s="3"/>
      <c r="F2" s="3"/>
      <c r="G2" s="3"/>
    </row>
    <row r="3" spans="1:7" ht="26.25" thickBot="1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>
      <c r="A4" s="7" t="s">
        <v>5</v>
      </c>
      <c r="B4" s="8" t="s">
        <v>6</v>
      </c>
      <c r="C4" s="8" t="s">
        <v>10</v>
      </c>
      <c r="D4" s="30" t="s">
        <v>11</v>
      </c>
      <c r="E4" s="9">
        <v>254480</v>
      </c>
      <c r="F4" s="9">
        <v>253611.9</v>
      </c>
      <c r="G4" s="9">
        <f>(F4/E4)*100</f>
        <v>99.65887299591323</v>
      </c>
    </row>
    <row r="5" spans="1:7" s="1" customFormat="1" ht="18.75" customHeight="1">
      <c r="A5" s="10"/>
      <c r="B5" s="11" t="s">
        <v>6</v>
      </c>
      <c r="C5" s="11" t="s">
        <v>7</v>
      </c>
      <c r="D5" s="31" t="s">
        <v>12</v>
      </c>
      <c r="E5" s="12">
        <f>SUM(E4:E4)</f>
        <v>254480</v>
      </c>
      <c r="F5" s="12">
        <f>SUM(F4:F4)</f>
        <v>253611.9</v>
      </c>
      <c r="G5" s="13">
        <f>(F5/E5)*100</f>
        <v>99.65887299591323</v>
      </c>
    </row>
    <row r="6" spans="1:7" s="2" customFormat="1" ht="18.75" customHeight="1">
      <c r="A6" s="14" t="s">
        <v>5</v>
      </c>
      <c r="B6" s="36" t="s">
        <v>8</v>
      </c>
      <c r="C6" s="36"/>
      <c r="D6" s="32" t="s">
        <v>13</v>
      </c>
      <c r="E6" s="15">
        <f>SUM(E5)</f>
        <v>254480</v>
      </c>
      <c r="F6" s="15">
        <f>SUM(F5)</f>
        <v>253611.9</v>
      </c>
      <c r="G6" s="16">
        <f>(F6/E6)*100</f>
        <v>99.65887299591323</v>
      </c>
    </row>
    <row r="7" spans="1:7" ht="63.75">
      <c r="A7" s="17">
        <v>750</v>
      </c>
      <c r="B7" s="18">
        <v>75011</v>
      </c>
      <c r="C7" s="19" t="s">
        <v>10</v>
      </c>
      <c r="D7" s="30" t="s">
        <v>11</v>
      </c>
      <c r="E7" s="16">
        <v>33414</v>
      </c>
      <c r="F7" s="16">
        <v>33414</v>
      </c>
      <c r="G7" s="16">
        <f>(F7/E7)*100</f>
        <v>100</v>
      </c>
    </row>
    <row r="8" spans="1:7" s="1" customFormat="1" ht="19.5" customHeight="1">
      <c r="A8" s="20"/>
      <c r="B8" s="11" t="s">
        <v>14</v>
      </c>
      <c r="C8" s="11" t="s">
        <v>7</v>
      </c>
      <c r="D8" s="31" t="s">
        <v>15</v>
      </c>
      <c r="E8" s="12">
        <f>SUM(E7:E7)</f>
        <v>33414</v>
      </c>
      <c r="F8" s="12">
        <f>SUM(F7:F7)</f>
        <v>33414</v>
      </c>
      <c r="G8" s="13">
        <f aca="true" t="shared" si="0" ref="G8:G23">(F8/E8)*100</f>
        <v>100</v>
      </c>
    </row>
    <row r="9" spans="1:7" s="2" customFormat="1" ht="26.25" customHeight="1">
      <c r="A9" s="21">
        <v>750</v>
      </c>
      <c r="B9" s="36" t="s">
        <v>8</v>
      </c>
      <c r="C9" s="36"/>
      <c r="D9" s="32" t="s">
        <v>16</v>
      </c>
      <c r="E9" s="15">
        <f>SUM(E8,)</f>
        <v>33414</v>
      </c>
      <c r="F9" s="15">
        <f>SUM(F8,)</f>
        <v>33414</v>
      </c>
      <c r="G9" s="15">
        <f t="shared" si="0"/>
        <v>100</v>
      </c>
    </row>
    <row r="10" spans="1:7" ht="63.75">
      <c r="A10" s="17">
        <v>751</v>
      </c>
      <c r="B10" s="18">
        <v>75101</v>
      </c>
      <c r="C10" s="19" t="s">
        <v>10</v>
      </c>
      <c r="D10" s="30" t="s">
        <v>11</v>
      </c>
      <c r="E10" s="16">
        <v>613</v>
      </c>
      <c r="F10" s="16">
        <v>613</v>
      </c>
      <c r="G10" s="16">
        <f t="shared" si="0"/>
        <v>100</v>
      </c>
    </row>
    <row r="11" spans="1:7" s="1" customFormat="1" ht="25.5">
      <c r="A11" s="20"/>
      <c r="B11" s="11" t="s">
        <v>30</v>
      </c>
      <c r="C11" s="11" t="s">
        <v>7</v>
      </c>
      <c r="D11" s="31" t="s">
        <v>31</v>
      </c>
      <c r="E11" s="12">
        <f>SUM(E10)</f>
        <v>613</v>
      </c>
      <c r="F11" s="12">
        <f>SUM(F10)</f>
        <v>613</v>
      </c>
      <c r="G11" s="13">
        <f t="shared" si="0"/>
        <v>100</v>
      </c>
    </row>
    <row r="12" spans="1:7" ht="63.75">
      <c r="A12" s="22">
        <v>751</v>
      </c>
      <c r="B12" s="23">
        <v>75113</v>
      </c>
      <c r="C12" s="24" t="s">
        <v>10</v>
      </c>
      <c r="D12" s="30" t="s">
        <v>11</v>
      </c>
      <c r="E12" s="13">
        <v>4726</v>
      </c>
      <c r="F12" s="13">
        <v>4179.33</v>
      </c>
      <c r="G12" s="13">
        <f t="shared" si="0"/>
        <v>88.43271265340668</v>
      </c>
    </row>
    <row r="13" spans="1:7" s="1" customFormat="1" ht="25.5">
      <c r="A13" s="20"/>
      <c r="B13" s="11" t="s">
        <v>17</v>
      </c>
      <c r="C13" s="11" t="s">
        <v>7</v>
      </c>
      <c r="D13" s="31" t="s">
        <v>18</v>
      </c>
      <c r="E13" s="12">
        <f>SUM(E12)</f>
        <v>4726</v>
      </c>
      <c r="F13" s="12">
        <f>SUM(F12)</f>
        <v>4179.33</v>
      </c>
      <c r="G13" s="13">
        <f t="shared" si="0"/>
        <v>88.43271265340668</v>
      </c>
    </row>
    <row r="14" spans="1:7" s="2" customFormat="1" ht="51">
      <c r="A14" s="21">
        <v>751</v>
      </c>
      <c r="B14" s="36" t="s">
        <v>8</v>
      </c>
      <c r="C14" s="36"/>
      <c r="D14" s="32" t="s">
        <v>19</v>
      </c>
      <c r="E14" s="15">
        <f>SUM(E11,E13)</f>
        <v>5339</v>
      </c>
      <c r="F14" s="15">
        <f>SUM(F11,F13)</f>
        <v>4792.33</v>
      </c>
      <c r="G14" s="16">
        <f t="shared" si="0"/>
        <v>89.76081663232816</v>
      </c>
    </row>
    <row r="15" spans="1:7" ht="63.75">
      <c r="A15" s="22">
        <v>754</v>
      </c>
      <c r="B15" s="23">
        <v>75414</v>
      </c>
      <c r="C15" s="24" t="s">
        <v>10</v>
      </c>
      <c r="D15" s="30" t="s">
        <v>11</v>
      </c>
      <c r="E15" s="13">
        <v>400</v>
      </c>
      <c r="F15" s="13">
        <v>400</v>
      </c>
      <c r="G15" s="13">
        <f t="shared" si="0"/>
        <v>100</v>
      </c>
    </row>
    <row r="16" spans="1:7" s="1" customFormat="1" ht="18.75" customHeight="1">
      <c r="A16" s="20"/>
      <c r="B16" s="11" t="s">
        <v>20</v>
      </c>
      <c r="C16" s="11" t="s">
        <v>7</v>
      </c>
      <c r="D16" s="31" t="s">
        <v>21</v>
      </c>
      <c r="E16" s="12">
        <f>SUM(E15)</f>
        <v>400</v>
      </c>
      <c r="F16" s="12">
        <f>SUM(F15)</f>
        <v>400</v>
      </c>
      <c r="G16" s="13">
        <f t="shared" si="0"/>
        <v>100</v>
      </c>
    </row>
    <row r="17" spans="1:7" s="2" customFormat="1" ht="25.5">
      <c r="A17" s="21">
        <v>754</v>
      </c>
      <c r="B17" s="36" t="s">
        <v>8</v>
      </c>
      <c r="C17" s="36"/>
      <c r="D17" s="32" t="s">
        <v>22</v>
      </c>
      <c r="E17" s="15">
        <f>SUM(E16)</f>
        <v>400</v>
      </c>
      <c r="F17" s="15">
        <f>SUM(F16)</f>
        <v>400</v>
      </c>
      <c r="G17" s="16">
        <f t="shared" si="0"/>
        <v>100</v>
      </c>
    </row>
    <row r="18" spans="1:7" ht="63.75">
      <c r="A18" s="22">
        <v>852</v>
      </c>
      <c r="B18" s="23">
        <v>85212</v>
      </c>
      <c r="C18" s="24" t="s">
        <v>10</v>
      </c>
      <c r="D18" s="30" t="s">
        <v>11</v>
      </c>
      <c r="E18" s="13">
        <v>1450597</v>
      </c>
      <c r="F18" s="13">
        <v>1431178.17</v>
      </c>
      <c r="G18" s="13">
        <f>(F18/E18)*100</f>
        <v>98.66132151107439</v>
      </c>
    </row>
    <row r="19" spans="1:7" s="1" customFormat="1" ht="63.75">
      <c r="A19" s="20"/>
      <c r="B19" s="11" t="s">
        <v>23</v>
      </c>
      <c r="C19" s="11" t="s">
        <v>7</v>
      </c>
      <c r="D19" s="31" t="s">
        <v>24</v>
      </c>
      <c r="E19" s="12">
        <f>SUM(E18:E18)</f>
        <v>1450597</v>
      </c>
      <c r="F19" s="12">
        <f>SUM(F18:F18)</f>
        <v>1431178.17</v>
      </c>
      <c r="G19" s="12">
        <f t="shared" si="0"/>
        <v>98.66132151107439</v>
      </c>
    </row>
    <row r="20" spans="1:7" ht="63.75">
      <c r="A20" s="22">
        <v>852</v>
      </c>
      <c r="B20" s="23">
        <v>85213</v>
      </c>
      <c r="C20" s="24" t="s">
        <v>10</v>
      </c>
      <c r="D20" s="30" t="s">
        <v>11</v>
      </c>
      <c r="E20" s="13">
        <v>1300</v>
      </c>
      <c r="F20" s="13">
        <v>1279.47</v>
      </c>
      <c r="G20" s="13">
        <f>(F20/E20)*100</f>
        <v>98.42076923076924</v>
      </c>
    </row>
    <row r="21" spans="1:7" s="1" customFormat="1" ht="89.25">
      <c r="A21" s="20"/>
      <c r="B21" s="11" t="s">
        <v>25</v>
      </c>
      <c r="C21" s="11" t="s">
        <v>7</v>
      </c>
      <c r="D21" s="31" t="s">
        <v>26</v>
      </c>
      <c r="E21" s="12">
        <f>SUM(E20:E20)</f>
        <v>1300</v>
      </c>
      <c r="F21" s="12">
        <f>SUM(F20:F20)</f>
        <v>1279.47</v>
      </c>
      <c r="G21" s="12">
        <f t="shared" si="0"/>
        <v>98.42076923076924</v>
      </c>
    </row>
    <row r="22" spans="1:7" ht="63.75">
      <c r="A22" s="22">
        <v>852</v>
      </c>
      <c r="B22" s="23">
        <v>85214</v>
      </c>
      <c r="C22" s="24" t="s">
        <v>10</v>
      </c>
      <c r="D22" s="30" t="s">
        <v>11</v>
      </c>
      <c r="E22" s="13">
        <v>7695</v>
      </c>
      <c r="F22" s="13">
        <v>7694.46</v>
      </c>
      <c r="G22" s="13">
        <f>(F22/E22)*100</f>
        <v>99.99298245614035</v>
      </c>
    </row>
    <row r="23" spans="1:7" s="1" customFormat="1" ht="38.25">
      <c r="A23" s="20"/>
      <c r="B23" s="11" t="s">
        <v>27</v>
      </c>
      <c r="C23" s="11" t="s">
        <v>7</v>
      </c>
      <c r="D23" s="31" t="s">
        <v>28</v>
      </c>
      <c r="E23" s="12">
        <f>SUM(E22:E22)</f>
        <v>7695</v>
      </c>
      <c r="F23" s="12">
        <f>SUM(F22:F22)</f>
        <v>7694.46</v>
      </c>
      <c r="G23" s="12">
        <f t="shared" si="0"/>
        <v>99.99298245614035</v>
      </c>
    </row>
    <row r="24" spans="1:7" s="2" customFormat="1" ht="22.5" customHeight="1">
      <c r="A24" s="21">
        <v>852</v>
      </c>
      <c r="B24" s="36" t="s">
        <v>8</v>
      </c>
      <c r="C24" s="36"/>
      <c r="D24" s="32" t="s">
        <v>29</v>
      </c>
      <c r="E24" s="15">
        <f>SUM(E19,E21,E23)</f>
        <v>1459592</v>
      </c>
      <c r="F24" s="15">
        <f>SUM(F19,F21,F23)</f>
        <v>1440152.0999999999</v>
      </c>
      <c r="G24" s="15">
        <f>(F24/E24)*100</f>
        <v>98.66812780557854</v>
      </c>
    </row>
    <row r="25" spans="1:7" ht="13.5" thickBot="1">
      <c r="A25" s="25"/>
      <c r="B25" s="26"/>
      <c r="C25" s="27"/>
      <c r="D25" s="33"/>
      <c r="E25" s="35">
        <f>SUM(E6,E9,E14,E17,E24)</f>
        <v>1753225</v>
      </c>
      <c r="F25" s="35">
        <f>SUM(F6,F9,F14,F17,F24)</f>
        <v>1732370.3299999998</v>
      </c>
      <c r="G25" s="35">
        <f>(F25/E25)*100</f>
        <v>98.8104966561622</v>
      </c>
    </row>
  </sheetData>
  <mergeCells count="6">
    <mergeCell ref="B6:C6"/>
    <mergeCell ref="B9:C9"/>
    <mergeCell ref="A1:G1"/>
    <mergeCell ref="B24:C24"/>
    <mergeCell ref="B14:C14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2010-03-22T09:33:43Z</cp:lastPrinted>
  <dcterms:created xsi:type="dcterms:W3CDTF">2010-03-05T13:33:40Z</dcterms:created>
  <dcterms:modified xsi:type="dcterms:W3CDTF">2010-03-22T09:33:49Z</dcterms:modified>
  <cp:category/>
  <cp:version/>
  <cp:contentType/>
  <cp:contentStatus/>
</cp:coreProperties>
</file>