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<sst xmlns="http://schemas.openxmlformats.org/spreadsheetml/2006/main" count="956" uniqueCount="483">
  <si>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</si>
  <si>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</si>
  <si>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</si>
  <si>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</si>
  <si>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</si>
  <si>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</si>
  <si>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</si>
  <si>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</si>
  <si>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</si>
  <si>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</si>
  <si>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</si>
  <si>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</si>
  <si>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</si>
  <si>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</si>
  <si>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</si>
  <si>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</si>
  <si>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</si>
  <si>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</si>
  <si>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</si>
  <si>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</si>
  <si>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</si>
  <si>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</si>
  <si>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</si>
  <si>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</si>
  <si>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</si>
  <si>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</si>
  <si>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</si>
  <si>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</si>
  <si>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</si>
  <si>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</si>
  <si>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</si>
  <si>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</si>
  <si>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</si>
  <si>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</si>
  <si>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</si>
  <si>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</si>
  <si>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</si>
  <si>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</si>
  <si>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</si>
  <si>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</si>
  <si>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</si>
  <si>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</si>
  <si>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</si>
  <si>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</si>
  <si>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</si>
  <si>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</si>
  <si>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</si>
  <si>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</si>
  <si>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</si>
  <si>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</si>
  <si>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</si>
  <si>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</si>
  <si>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</si>
  <si>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</si>
  <si>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</si>
  <si>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</si>
  <si>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</si>
  <si>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</si>
  <si>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</si>
  <si>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</si>
  <si>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</si>
  <si>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</si>
  <si>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</si>
  <si>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</si>
  <si>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</si>
  <si>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</si>
  <si>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</si>
  <si>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</si>
  <si>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</si>
  <si>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</si>
  <si>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</si>
  <si>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</si>
  <si>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</si>
  <si>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</si>
  <si>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</si>
  <si>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</si>
  <si>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</si>
  <si>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</si>
  <si>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</si>
  <si>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</si>
  <si>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</si>
  <si>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</si>
  <si>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</si>
  <si>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</si>
  <si>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</si>
  <si>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</si>
  <si>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</si>
  <si>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</si>
  <si>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</si>
  <si>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</si>
  <si>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</si>
  <si>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</si>
  <si>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</si>
  <si>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</si>
  <si>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</si>
  <si>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</si>
  <si>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</si>
  <si>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</si>
  <si>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</si>
  <si>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</si>
  <si>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</si>
  <si>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</si>
  <si>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</si>
  <si>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</si>
  <si>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</si>
  <si>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</si>
  <si>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</si>
  <si>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</si>
  <si>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</si>
  <si>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</si>
  <si>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</si>
  <si>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</si>
  <si>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</si>
  <si>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</si>
  <si>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</si>
  <si>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</si>
  <si>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</si>
  <si>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</si>
  <si>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</si>
  <si>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</si>
  <si>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</si>
  <si>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</si>
  <si>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</si>
  <si>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</si>
  <si>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</si>
  <si>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</si>
  <si>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</si>
  <si>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</si>
  <si>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</si>
  <si>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</si>
  <si>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</si>
  <si>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</si>
  <si>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</si>
  <si>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</si>
  <si>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</si>
  <si>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</si>
  <si>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</si>
  <si>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</si>
  <si>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</si>
  <si>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</si>
  <si>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</si>
  <si>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</si>
  <si>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</si>
  <si>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</si>
  <si>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</si>
  <si>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</si>
  <si>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</si>
  <si>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</si>
  <si>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</si>
  <si>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</si>
  <si>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</si>
  <si>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</si>
  <si>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</si>
  <si>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</si>
  <si>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</si>
  <si>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</si>
  <si>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</si>
  <si>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</si>
  <si>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</si>
  <si>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</si>
  <si>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</si>
  <si>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</si>
  <si>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</si>
  <si>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</si>
  <si>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</si>
  <si>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</si>
  <si>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</si>
  <si>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</si>
  <si>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</si>
  <si>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</si>
  <si>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</si>
  <si>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</si>
  <si>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</si>
  <si>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</si>
  <si>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</si>
  <si>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</si>
  <si>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</si>
  <si>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</si>
  <si>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</si>
  <si>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</si>
  <si>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</si>
  <si>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</si>
  <si>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</si>
  <si>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</si>
  <si>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</si>
  <si>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</si>
  <si>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</si>
  <si>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</si>
  <si>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</si>
  <si>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</si>
  <si>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</si>
  <si>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</si>
  <si>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</si>
  <si>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</si>
  <si>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</si>
  <si>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</si>
  <si>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</si>
  <si>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</si>
  <si>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</si>
  <si>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</si>
  <si>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</si>
  <si>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</si>
  <si>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</si>
  <si>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</si>
  <si>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</si>
  <si>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</si>
  <si>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</si>
  <si>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</si>
  <si>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</si>
  <si>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</si>
  <si>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</si>
  <si>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</si>
  <si>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</si>
  <si>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</si>
  <si>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</si>
  <si>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</si>
  <si>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</si>
  <si>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</si>
  <si>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</si>
  <si>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</si>
  <si>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</si>
  <si>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</si>
  <si>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</si>
  <si>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</si>
  <si>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</si>
  <si>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</si>
  <si>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</si>
  <si>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</si>
  <si>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</si>
  <si>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</si>
  <si>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</si>
  <si>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</si>
  <si>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</si>
  <si>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</si>
  <si>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</si>
  <si>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</si>
  <si>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</si>
  <si>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</si>
  <si>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</si>
  <si>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</si>
  <si>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</si>
  <si>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</si>
  <si>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</si>
  <si>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</si>
  <si>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</si>
  <si>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</si>
  <si>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</si>
  <si>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</si>
  <si>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</si>
  <si>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</si>
  <si>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</si>
  <si>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</si>
  <si>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</si>
  <si>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</si>
  <si>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</si>
  <si>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</si>
  <si>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</si>
  <si>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</si>
  <si>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</si>
  <si>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</si>
  <si>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</si>
  <si>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</si>
  <si>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</si>
  <si>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</si>
  <si>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</si>
  <si>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</si>
  <si>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</si>
  <si>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</si>
  <si>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</si>
  <si>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</si>
  <si>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</si>
  <si>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</si>
  <si>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</si>
  <si>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</si>
  <si>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</si>
  <si>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</si>
  <si>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</si>
  <si>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</si>
  <si>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</si>
  <si>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</si>
  <si>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</si>
  <si>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</si>
  <si>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</si>
  <si>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</si>
  <si>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</si>
  <si>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</si>
  <si>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</si>
  <si>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</si>
  <si>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</si>
  <si>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</si>
  <si>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</si>
  <si>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</si>
  <si>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</si>
  <si>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</si>
  <si>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</si>
  <si>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</si>
  <si>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</si>
  <si>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</si>
  <si>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</si>
  <si>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</si>
  <si>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</si>
  <si>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</si>
  <si>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</si>
  <si>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</si>
  <si>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</si>
  <si>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</si>
  <si>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</si>
  <si>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</si>
  <si>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</si>
  <si>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</si>
  <si>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</si>
  <si>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</si>
  <si>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</si>
  <si>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</si>
  <si>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</si>
  <si>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</si>
  <si>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</si>
  <si>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</si>
  <si>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</si>
  <si>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</si>
  <si>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</si>
  <si>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</si>
  <si>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</si>
  <si>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</si>
  <si>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</si>
  <si>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</si>
  <si>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</si>
  <si>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</si>
  <si>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</si>
  <si>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</si>
  <si>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</si>
  <si>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</si>
  <si>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</si>
  <si>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</si>
  <si>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</si>
  <si>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</si>
  <si>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</si>
  <si>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</si>
  <si>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</si>
  <si>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</si>
  <si>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</si>
  <si>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</si>
  <si>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</si>
  <si>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</si>
  <si>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</si>
  <si>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</si>
  <si>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</si>
  <si>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</si>
  <si>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</si>
  <si>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</si>
  <si>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</si>
  <si>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</si>
  <si>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</si>
  <si>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</si>
  <si>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</si>
  <si>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</si>
  <si>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</si>
  <si>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</si>
  <si>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</si>
  <si>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</si>
  <si>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</si>
  <si>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</si>
  <si>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</si>
  <si>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</si>
  <si>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</si>
  <si>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</si>
  <si>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</si>
  <si>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</si>
  <si>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</si>
  <si>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</si>
  <si>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</si>
  <si>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</si>
  <si>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</si>
  <si>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</si>
  <si>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</si>
  <si>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</si>
  <si>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</si>
  <si>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</si>
  <si>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</si>
  <si>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</si>
  <si>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</si>
  <si>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</si>
  <si>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</si>
  <si>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</si>
  <si>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</si>
  <si>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</si>
  <si>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</si>
  <si>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</si>
  <si>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</si>
  <si>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</si>
  <si>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</si>
  <si>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</si>
  <si>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</si>
  <si>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</si>
  <si>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</si>
  <si>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</si>
  <si>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</si>
  <si>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</si>
  <si>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</si>
  <si>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</si>
  <si>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</si>
  <si>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</si>
  <si>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900</t>
  </si>
  <si>
    <t>90002</t>
  </si>
  <si>
    <t>Rekultywacja wysypiska Młodynie Dolne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</si>
  <si>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</si>
  <si>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</si>
  <si>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</si>
  <si>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</si>
  <si>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</si>
  <si>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A.      
B.
C.370000
…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</si>
  <si>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</si>
  <si>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</si>
  <si>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</si>
  <si>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</si>
  <si>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</si>
  <si>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</si>
  <si>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</si>
  <si>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</si>
  <si>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</si>
  <si>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</si>
  <si>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</si>
  <si>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</si>
  <si>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</si>
  <si>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</si>
  <si>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</si>
  <si>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</si>
  <si>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</si>
  <si>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</si>
  <si>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</si>
  <si>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</si>
  <si>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</si>
  <si>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</si>
  <si>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</si>
  <si>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</si>
  <si>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</si>
  <si>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</si>
  <si>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</si>
  <si>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</si>
  <si>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</si>
  <si>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</si>
  <si>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</si>
  <si>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</si>
  <si>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</si>
  <si>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</si>
  <si>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>801;80195;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</si>
  <si>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</si>
  <si>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</si>
  <si>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</si>
  <si>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</si>
  <si>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</si>
  <si>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</si>
  <si>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</si>
  <si>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</si>
  <si>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853; 85395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</si>
  <si>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</si>
  <si>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</si>
  <si>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</si>
  <si>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</si>
  <si>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</si>
  <si>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</si>
  <si>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</si>
  <si>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</si>
  <si>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</si>
  <si>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</si>
  <si>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2.Przychody z tytułu innych rozliczeń krajowych (wolne środki na rachunku bankowym) 328.370 zł</t>
  </si>
  <si>
    <t>rozbudowa i przebudowa budynku OSP Czarnocin</t>
  </si>
  <si>
    <t>Zakup dwóch przystanków autobusowych</t>
  </si>
  <si>
    <t>Lączne koszty finansowe</t>
  </si>
  <si>
    <t>Poniesione koszty finansowe w 2008 r</t>
  </si>
  <si>
    <t>A.  
B.
C.525 521,25
…</t>
  </si>
  <si>
    <t>Budowa Sali gimnastycznej przy PSP w Bukównie</t>
  </si>
  <si>
    <t>Budowa Sali gimnastycznej przy PSP Bukówno</t>
  </si>
  <si>
    <t>Kompleksowa rozbudowa systemu wodno-kanalizacyjnego w gminie Radzanów</t>
  </si>
  <si>
    <t>1. Przychody z zaciągniętych pożyczki kredytów na rynku krajowym  1.755.325 zł</t>
  </si>
  <si>
    <t>A.   50.000 zł   
B.
C.
…</t>
  </si>
  <si>
    <t>700</t>
  </si>
  <si>
    <t>70005</t>
  </si>
  <si>
    <t>Zakup gruntu pod drogę w m. Rogolin</t>
  </si>
  <si>
    <t>750</t>
  </si>
  <si>
    <t>75023</t>
  </si>
  <si>
    <t>Zakup serwera z UPS</t>
  </si>
  <si>
    <t>01095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</si>
</sst>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8" fillId="0" borderId="12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5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justify"/>
    </xf>
    <xf numFmtId="0" fontId="0" fillId="0" borderId="34" xfId="0" applyBorder="1" applyAlignment="1">
      <alignment vertical="justify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5" fillId="2" borderId="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0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2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0" fillId="0" borderId="46" xfId="0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400" t="s">
        <v>431</v>
      </c>
      <c r="B1" s="400"/>
      <c r="C1" s="400"/>
      <c r="D1" s="400"/>
      <c r="E1" s="400"/>
      <c r="F1" s="400"/>
      <c r="G1" s="400"/>
    </row>
    <row r="2" spans="2:4" ht="18">
      <c r="B2" s="3"/>
      <c r="C2" s="3"/>
      <c r="D2" s="3"/>
    </row>
    <row r="3" spans="1:7" ht="12.75">
      <c r="A3" s="392" t="s">
        <v>2</v>
      </c>
      <c r="B3" s="392" t="s">
        <v>155</v>
      </c>
      <c r="C3" s="392" t="s">
        <v>4</v>
      </c>
      <c r="D3" s="392" t="s">
        <v>153</v>
      </c>
      <c r="E3" s="393" t="s">
        <v>430</v>
      </c>
      <c r="F3" s="393"/>
      <c r="G3" s="393"/>
    </row>
    <row r="4" spans="1:7" s="67" customFormat="1" ht="15" customHeight="1">
      <c r="A4" s="392"/>
      <c r="B4" s="392"/>
      <c r="C4" s="392"/>
      <c r="D4" s="392"/>
      <c r="E4" s="401" t="s">
        <v>314</v>
      </c>
      <c r="F4" s="393" t="s">
        <v>315</v>
      </c>
      <c r="G4" s="393"/>
    </row>
    <row r="5" spans="1:7" s="67" customFormat="1" ht="15" customHeight="1">
      <c r="A5" s="392"/>
      <c r="B5" s="392"/>
      <c r="C5" s="392"/>
      <c r="D5" s="392"/>
      <c r="E5" s="401"/>
      <c r="F5" s="255" t="s">
        <v>317</v>
      </c>
      <c r="G5" s="255" t="s">
        <v>316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394" t="s">
        <v>378</v>
      </c>
      <c r="B7" s="263"/>
      <c r="C7" s="314"/>
      <c r="D7" s="272" t="s">
        <v>411</v>
      </c>
      <c r="E7" s="264">
        <v>370000</v>
      </c>
      <c r="F7" s="265"/>
      <c r="G7" s="265">
        <v>370000</v>
      </c>
    </row>
    <row r="8" spans="1:7" ht="19.5" customHeight="1">
      <c r="A8" s="395"/>
      <c r="B8" s="397" t="s">
        <v>386</v>
      </c>
      <c r="C8" s="326"/>
      <c r="D8" s="331" t="s">
        <v>412</v>
      </c>
      <c r="E8" s="224">
        <v>370000</v>
      </c>
      <c r="F8" s="333"/>
      <c r="G8" s="329">
        <v>370000</v>
      </c>
    </row>
    <row r="9" spans="1:7" ht="38.25" customHeight="1">
      <c r="A9" s="396"/>
      <c r="B9" s="396"/>
      <c r="C9" s="330" t="s">
        <v>413</v>
      </c>
      <c r="D9" s="334" t="s">
        <v>414</v>
      </c>
      <c r="E9" s="335">
        <v>370000</v>
      </c>
      <c r="F9" s="332"/>
      <c r="G9" s="332">
        <v>370000</v>
      </c>
    </row>
    <row r="10" spans="1:7" ht="19.5" customHeight="1">
      <c r="A10" s="398">
        <v>700</v>
      </c>
      <c r="B10" s="325"/>
      <c r="C10" s="326"/>
      <c r="D10" s="327" t="s">
        <v>243</v>
      </c>
      <c r="E10" s="328">
        <v>1000</v>
      </c>
      <c r="F10" s="329">
        <v>1000</v>
      </c>
      <c r="G10" s="329"/>
    </row>
    <row r="11" spans="1:7" ht="19.5" customHeight="1">
      <c r="A11" s="395"/>
      <c r="B11" s="399">
        <v>70005</v>
      </c>
      <c r="C11" s="315"/>
      <c r="D11" s="251" t="s">
        <v>320</v>
      </c>
      <c r="E11" s="244">
        <v>1000</v>
      </c>
      <c r="F11" s="266">
        <v>1000</v>
      </c>
      <c r="G11" s="266"/>
    </row>
    <row r="12" spans="1:7" ht="24" customHeight="1">
      <c r="A12" s="396"/>
      <c r="B12" s="396"/>
      <c r="C12" s="313" t="s">
        <v>362</v>
      </c>
      <c r="D12" s="111" t="s">
        <v>334</v>
      </c>
      <c r="E12" s="160">
        <v>1000</v>
      </c>
      <c r="F12" s="261">
        <v>1000</v>
      </c>
      <c r="G12" s="261"/>
    </row>
    <row r="13" spans="1:7" ht="19.5" customHeight="1">
      <c r="A13" s="398">
        <v>750</v>
      </c>
      <c r="B13" s="180"/>
      <c r="C13" s="318"/>
      <c r="D13" s="211" t="s">
        <v>246</v>
      </c>
      <c r="E13" s="199">
        <v>38914</v>
      </c>
      <c r="F13" s="267">
        <v>38914</v>
      </c>
      <c r="G13" s="267"/>
    </row>
    <row r="14" spans="1:7" ht="19.5" customHeight="1">
      <c r="A14" s="395"/>
      <c r="B14" s="399">
        <v>75011</v>
      </c>
      <c r="C14" s="317"/>
      <c r="D14" s="227" t="s">
        <v>247</v>
      </c>
      <c r="E14" s="253">
        <v>33914</v>
      </c>
      <c r="F14" s="266">
        <v>33914</v>
      </c>
      <c r="G14" s="266"/>
    </row>
    <row r="15" spans="1:7" ht="39.75" customHeight="1">
      <c r="A15" s="395"/>
      <c r="B15" s="395"/>
      <c r="C15" s="313">
        <v>2010</v>
      </c>
      <c r="D15" s="111" t="s">
        <v>331</v>
      </c>
      <c r="E15" s="160">
        <v>33414</v>
      </c>
      <c r="F15" s="261">
        <v>33414</v>
      </c>
      <c r="G15" s="261"/>
    </row>
    <row r="16" spans="1:7" ht="38.25" customHeight="1">
      <c r="A16" s="395"/>
      <c r="B16" s="396"/>
      <c r="C16" s="313">
        <v>2360</v>
      </c>
      <c r="D16" s="111" t="s">
        <v>332</v>
      </c>
      <c r="E16" s="160">
        <v>500</v>
      </c>
      <c r="F16" s="261">
        <v>500</v>
      </c>
      <c r="G16" s="261"/>
    </row>
    <row r="17" spans="1:7" ht="19.5" customHeight="1">
      <c r="A17" s="395"/>
      <c r="B17" s="399">
        <v>75023</v>
      </c>
      <c r="C17" s="317"/>
      <c r="D17" s="227" t="s">
        <v>257</v>
      </c>
      <c r="E17" s="253">
        <v>5000</v>
      </c>
      <c r="F17" s="266">
        <v>5000</v>
      </c>
      <c r="G17" s="261"/>
    </row>
    <row r="18" spans="1:7" ht="19.5" customHeight="1">
      <c r="A18" s="395"/>
      <c r="B18" s="395"/>
      <c r="C18" s="313" t="s">
        <v>361</v>
      </c>
      <c r="D18" s="111" t="s">
        <v>333</v>
      </c>
      <c r="E18" s="160">
        <v>4000</v>
      </c>
      <c r="F18" s="261">
        <v>4000</v>
      </c>
      <c r="G18" s="261"/>
    </row>
    <row r="19" spans="1:7" ht="19.5" customHeight="1">
      <c r="A19" s="396"/>
      <c r="B19" s="396"/>
      <c r="C19" s="313" t="s">
        <v>362</v>
      </c>
      <c r="D19" s="111" t="s">
        <v>334</v>
      </c>
      <c r="E19" s="160">
        <v>1000</v>
      </c>
      <c r="F19" s="261">
        <v>1000</v>
      </c>
      <c r="G19" s="261"/>
    </row>
    <row r="20" spans="1:7" ht="31.5" customHeight="1">
      <c r="A20" s="398">
        <v>751</v>
      </c>
      <c r="B20" s="189"/>
      <c r="C20" s="316"/>
      <c r="D20" s="273" t="s">
        <v>384</v>
      </c>
      <c r="E20" s="191">
        <v>613</v>
      </c>
      <c r="F20" s="267">
        <v>613</v>
      </c>
      <c r="G20" s="267"/>
    </row>
    <row r="21" spans="1:7" ht="28.5" customHeight="1">
      <c r="A21" s="395"/>
      <c r="B21" s="399">
        <v>75101</v>
      </c>
      <c r="C21" s="317"/>
      <c r="D21" s="227" t="s">
        <v>384</v>
      </c>
      <c r="E21" s="253">
        <v>613</v>
      </c>
      <c r="F21" s="266">
        <v>613</v>
      </c>
      <c r="G21" s="266"/>
    </row>
    <row r="22" spans="1:7" ht="38.25" customHeight="1">
      <c r="A22" s="396"/>
      <c r="B22" s="396"/>
      <c r="C22" s="313" t="s">
        <v>385</v>
      </c>
      <c r="D22" s="111" t="s">
        <v>331</v>
      </c>
      <c r="E22" s="160">
        <v>613</v>
      </c>
      <c r="F22" s="261">
        <v>613</v>
      </c>
      <c r="G22" s="261"/>
    </row>
    <row r="23" spans="1:7" ht="19.5" customHeight="1">
      <c r="A23" s="398">
        <v>754</v>
      </c>
      <c r="B23" s="180"/>
      <c r="C23" s="318"/>
      <c r="D23" s="211" t="s">
        <v>271</v>
      </c>
      <c r="E23" s="199">
        <v>400</v>
      </c>
      <c r="F23" s="267">
        <v>400</v>
      </c>
      <c r="G23" s="267"/>
    </row>
    <row r="24" spans="1:7" ht="19.5" customHeight="1">
      <c r="A24" s="395"/>
      <c r="B24" s="399">
        <v>75414</v>
      </c>
      <c r="C24" s="317"/>
      <c r="D24" s="227" t="s">
        <v>273</v>
      </c>
      <c r="E24" s="253">
        <v>400</v>
      </c>
      <c r="F24" s="266">
        <v>400</v>
      </c>
      <c r="G24" s="261"/>
    </row>
    <row r="25" spans="1:7" ht="44.25" customHeight="1">
      <c r="A25" s="396"/>
      <c r="B25" s="396"/>
      <c r="C25" s="313">
        <v>2010</v>
      </c>
      <c r="D25" s="111" t="s">
        <v>331</v>
      </c>
      <c r="E25" s="160">
        <v>400</v>
      </c>
      <c r="F25" s="261">
        <v>400</v>
      </c>
      <c r="G25" s="261"/>
    </row>
    <row r="26" spans="1:7" ht="45" customHeight="1">
      <c r="A26" s="398">
        <v>756</v>
      </c>
      <c r="B26" s="189"/>
      <c r="C26" s="316"/>
      <c r="D26" s="273" t="s">
        <v>319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395"/>
      <c r="B27" s="399">
        <v>75601</v>
      </c>
      <c r="C27" s="317"/>
      <c r="D27" s="227" t="s">
        <v>321</v>
      </c>
      <c r="E27" s="253">
        <v>2010</v>
      </c>
      <c r="F27" s="266">
        <v>2010</v>
      </c>
      <c r="G27" s="266"/>
    </row>
    <row r="28" spans="1:7" ht="24" customHeight="1">
      <c r="A28" s="395"/>
      <c r="B28" s="395"/>
      <c r="C28" s="313" t="s">
        <v>363</v>
      </c>
      <c r="D28" s="111" t="s">
        <v>380</v>
      </c>
      <c r="E28" s="160">
        <v>2000</v>
      </c>
      <c r="F28" s="261">
        <v>2000</v>
      </c>
      <c r="G28" s="261"/>
    </row>
    <row r="29" spans="1:7" ht="19.5" customHeight="1">
      <c r="A29" s="395"/>
      <c r="B29" s="396"/>
      <c r="C29" s="319" t="s">
        <v>364</v>
      </c>
      <c r="D29" s="112" t="s">
        <v>339</v>
      </c>
      <c r="E29" s="145">
        <v>10</v>
      </c>
      <c r="F29" s="261">
        <v>10</v>
      </c>
      <c r="G29" s="261"/>
    </row>
    <row r="30" spans="1:7" ht="45" customHeight="1">
      <c r="A30" s="395"/>
      <c r="B30" s="399">
        <v>75615</v>
      </c>
      <c r="C30" s="317"/>
      <c r="D30" s="227" t="s">
        <v>322</v>
      </c>
      <c r="E30" s="253">
        <v>208400</v>
      </c>
      <c r="F30" s="268">
        <v>208400</v>
      </c>
      <c r="G30" s="268"/>
    </row>
    <row r="31" spans="1:7" ht="19.5" customHeight="1">
      <c r="A31" s="395"/>
      <c r="B31" s="395"/>
      <c r="C31" s="313" t="s">
        <v>365</v>
      </c>
      <c r="D31" s="136" t="s">
        <v>335</v>
      </c>
      <c r="E31" s="160">
        <v>200000</v>
      </c>
      <c r="F31" s="262">
        <v>200000</v>
      </c>
      <c r="G31" s="262"/>
    </row>
    <row r="32" spans="1:7" ht="19.5" customHeight="1">
      <c r="A32" s="395"/>
      <c r="B32" s="395"/>
      <c r="C32" s="313" t="s">
        <v>366</v>
      </c>
      <c r="D32" s="136" t="s">
        <v>336</v>
      </c>
      <c r="E32" s="160">
        <v>1700</v>
      </c>
      <c r="F32" s="262">
        <v>1700</v>
      </c>
      <c r="G32" s="262"/>
    </row>
    <row r="33" spans="1:7" ht="19.5" customHeight="1">
      <c r="A33" s="395"/>
      <c r="B33" s="395"/>
      <c r="C33" s="313" t="s">
        <v>367</v>
      </c>
      <c r="D33" s="136" t="s">
        <v>337</v>
      </c>
      <c r="E33" s="160">
        <v>6000</v>
      </c>
      <c r="F33" s="262">
        <v>6000</v>
      </c>
      <c r="G33" s="262"/>
    </row>
    <row r="34" spans="1:7" ht="19.5" customHeight="1">
      <c r="A34" s="395"/>
      <c r="B34" s="395"/>
      <c r="C34" s="313" t="s">
        <v>368</v>
      </c>
      <c r="D34" s="136" t="s">
        <v>338</v>
      </c>
      <c r="E34" s="160">
        <v>600</v>
      </c>
      <c r="F34" s="262">
        <v>600</v>
      </c>
      <c r="G34" s="262"/>
    </row>
    <row r="35" spans="1:7" ht="19.5" customHeight="1">
      <c r="A35" s="395"/>
      <c r="B35" s="396"/>
      <c r="C35" s="313" t="s">
        <v>364</v>
      </c>
      <c r="D35" s="136" t="s">
        <v>339</v>
      </c>
      <c r="E35" s="160">
        <v>100</v>
      </c>
      <c r="F35" s="262">
        <v>100</v>
      </c>
      <c r="G35" s="262"/>
    </row>
    <row r="36" spans="1:7" ht="45.75" customHeight="1">
      <c r="A36" s="395"/>
      <c r="B36" s="399">
        <v>75616</v>
      </c>
      <c r="C36" s="317"/>
      <c r="D36" s="231" t="s">
        <v>323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395"/>
      <c r="B37" s="395"/>
      <c r="C37" s="313" t="s">
        <v>365</v>
      </c>
      <c r="D37" s="136" t="s">
        <v>335</v>
      </c>
      <c r="E37" s="160">
        <v>160000</v>
      </c>
      <c r="F37" s="262">
        <v>160000</v>
      </c>
      <c r="G37" s="262"/>
    </row>
    <row r="38" spans="1:7" ht="19.5" customHeight="1">
      <c r="A38" s="395"/>
      <c r="B38" s="395"/>
      <c r="C38" s="313" t="s">
        <v>366</v>
      </c>
      <c r="D38" s="136" t="s">
        <v>336</v>
      </c>
      <c r="E38" s="160">
        <v>480000</v>
      </c>
      <c r="F38" s="262">
        <v>480000</v>
      </c>
      <c r="G38" s="262"/>
    </row>
    <row r="39" spans="1:7" ht="19.5" customHeight="1">
      <c r="A39" s="395"/>
      <c r="B39" s="395"/>
      <c r="C39" s="313" t="s">
        <v>367</v>
      </c>
      <c r="D39" s="136" t="s">
        <v>337</v>
      </c>
      <c r="E39" s="160">
        <v>32000</v>
      </c>
      <c r="F39" s="262">
        <v>32000</v>
      </c>
      <c r="G39" s="262"/>
    </row>
    <row r="40" spans="1:7" ht="19.5" customHeight="1">
      <c r="A40" s="395"/>
      <c r="B40" s="395"/>
      <c r="C40" s="313" t="s">
        <v>368</v>
      </c>
      <c r="D40" s="136" t="s">
        <v>338</v>
      </c>
      <c r="E40" s="160">
        <v>30000</v>
      </c>
      <c r="F40" s="262">
        <v>30000</v>
      </c>
      <c r="G40" s="262"/>
    </row>
    <row r="41" spans="1:7" ht="19.5" customHeight="1">
      <c r="A41" s="395"/>
      <c r="B41" s="395"/>
      <c r="C41" s="319" t="s">
        <v>369</v>
      </c>
      <c r="D41" s="134" t="s">
        <v>340</v>
      </c>
      <c r="E41" s="145">
        <v>1600</v>
      </c>
      <c r="F41" s="261">
        <v>1600</v>
      </c>
      <c r="G41" s="261"/>
    </row>
    <row r="42" spans="1:7" ht="19.5" customHeight="1">
      <c r="A42" s="395"/>
      <c r="B42" s="395"/>
      <c r="C42" s="313" t="s">
        <v>370</v>
      </c>
      <c r="D42" s="136" t="s">
        <v>341</v>
      </c>
      <c r="E42" s="160">
        <v>5000</v>
      </c>
      <c r="F42" s="262">
        <v>5000</v>
      </c>
      <c r="G42" s="262"/>
    </row>
    <row r="43" spans="1:7" ht="19.5" customHeight="1">
      <c r="A43" s="395"/>
      <c r="B43" s="395"/>
      <c r="C43" s="313" t="s">
        <v>371</v>
      </c>
      <c r="D43" s="136" t="s">
        <v>342</v>
      </c>
      <c r="E43" s="160">
        <v>19000</v>
      </c>
      <c r="F43" s="262">
        <v>19000</v>
      </c>
      <c r="G43" s="262"/>
    </row>
    <row r="44" spans="1:7" ht="19.5" customHeight="1">
      <c r="A44" s="395"/>
      <c r="B44" s="395"/>
      <c r="C44" s="313" t="s">
        <v>415</v>
      </c>
      <c r="D44" s="136" t="s">
        <v>416</v>
      </c>
      <c r="E44" s="160">
        <v>3000</v>
      </c>
      <c r="F44" s="262">
        <v>3000</v>
      </c>
      <c r="G44" s="262"/>
    </row>
    <row r="45" spans="1:7" ht="19.5" customHeight="1">
      <c r="A45" s="395"/>
      <c r="B45" s="395"/>
      <c r="C45" s="313" t="s">
        <v>372</v>
      </c>
      <c r="D45" s="136" t="s">
        <v>343</v>
      </c>
      <c r="E45" s="160">
        <v>1500</v>
      </c>
      <c r="F45" s="262">
        <v>1500</v>
      </c>
      <c r="G45" s="262"/>
    </row>
    <row r="46" spans="1:7" ht="19.5" customHeight="1">
      <c r="A46" s="395"/>
      <c r="B46" s="396"/>
      <c r="C46" s="313" t="s">
        <v>364</v>
      </c>
      <c r="D46" s="136" t="s">
        <v>339</v>
      </c>
      <c r="E46" s="160">
        <v>5000</v>
      </c>
      <c r="F46" s="262">
        <v>5000</v>
      </c>
      <c r="G46" s="262"/>
    </row>
    <row r="47" spans="1:7" ht="28.5" customHeight="1">
      <c r="A47" s="395"/>
      <c r="B47" s="399">
        <v>75618</v>
      </c>
      <c r="C47" s="317"/>
      <c r="D47" s="231" t="s">
        <v>324</v>
      </c>
      <c r="E47" s="253">
        <v>54090</v>
      </c>
      <c r="F47" s="268">
        <v>54090</v>
      </c>
      <c r="G47" s="268"/>
    </row>
    <row r="48" spans="1:7" ht="19.5" customHeight="1">
      <c r="A48" s="395"/>
      <c r="B48" s="395"/>
      <c r="C48" s="313" t="s">
        <v>373</v>
      </c>
      <c r="D48" s="136" t="s">
        <v>344</v>
      </c>
      <c r="E48" s="160">
        <v>10000</v>
      </c>
      <c r="F48" s="262">
        <v>10000</v>
      </c>
      <c r="G48" s="262"/>
    </row>
    <row r="49" spans="1:7" ht="19.5" customHeight="1">
      <c r="A49" s="395"/>
      <c r="B49" s="395"/>
      <c r="C49" s="313" t="s">
        <v>374</v>
      </c>
      <c r="D49" s="136" t="s">
        <v>345</v>
      </c>
      <c r="E49" s="160">
        <v>41500</v>
      </c>
      <c r="F49" s="262">
        <v>41500</v>
      </c>
      <c r="G49" s="262"/>
    </row>
    <row r="50" spans="1:7" ht="26.25" customHeight="1">
      <c r="A50" s="395"/>
      <c r="B50" s="395"/>
      <c r="C50" s="313" t="s">
        <v>375</v>
      </c>
      <c r="D50" s="136" t="s">
        <v>346</v>
      </c>
      <c r="E50" s="160">
        <v>2500</v>
      </c>
      <c r="F50" s="262">
        <v>2500</v>
      </c>
      <c r="G50" s="262"/>
    </row>
    <row r="51" spans="1:7" ht="19.5" customHeight="1">
      <c r="A51" s="395"/>
      <c r="B51" s="396"/>
      <c r="C51" s="313" t="s">
        <v>364</v>
      </c>
      <c r="D51" s="136" t="s">
        <v>339</v>
      </c>
      <c r="E51" s="160">
        <v>90</v>
      </c>
      <c r="F51" s="262">
        <v>90</v>
      </c>
      <c r="G51" s="262"/>
    </row>
    <row r="52" spans="1:7" ht="19.5" customHeight="1">
      <c r="A52" s="395"/>
      <c r="B52" s="399">
        <v>75621</v>
      </c>
      <c r="C52" s="317"/>
      <c r="D52" s="231" t="s">
        <v>325</v>
      </c>
      <c r="E52" s="253">
        <v>430186</v>
      </c>
      <c r="F52" s="268">
        <v>430186</v>
      </c>
      <c r="G52" s="268"/>
    </row>
    <row r="53" spans="1:7" ht="19.5" customHeight="1">
      <c r="A53" s="395"/>
      <c r="B53" s="395"/>
      <c r="C53" s="313" t="s">
        <v>376</v>
      </c>
      <c r="D53" s="136" t="s">
        <v>347</v>
      </c>
      <c r="E53" s="160">
        <v>426186</v>
      </c>
      <c r="F53" s="262">
        <v>426186</v>
      </c>
      <c r="G53" s="262"/>
    </row>
    <row r="54" spans="1:7" ht="19.5" customHeight="1">
      <c r="A54" s="396"/>
      <c r="B54" s="396"/>
      <c r="C54" s="313" t="s">
        <v>377</v>
      </c>
      <c r="D54" s="136" t="s">
        <v>348</v>
      </c>
      <c r="E54" s="160">
        <v>4000</v>
      </c>
      <c r="F54" s="262">
        <v>4000</v>
      </c>
      <c r="G54" s="262"/>
    </row>
    <row r="55" spans="1:7" ht="19.5" customHeight="1">
      <c r="A55" s="398">
        <v>758</v>
      </c>
      <c r="B55" s="189"/>
      <c r="C55" s="316"/>
      <c r="D55" s="190" t="s">
        <v>280</v>
      </c>
      <c r="E55" s="191">
        <v>5932761</v>
      </c>
      <c r="F55" s="269">
        <v>5932761</v>
      </c>
      <c r="G55" s="269"/>
    </row>
    <row r="56" spans="1:7" ht="27" customHeight="1">
      <c r="A56" s="395"/>
      <c r="B56" s="399">
        <v>75801</v>
      </c>
      <c r="C56" s="317"/>
      <c r="D56" s="231" t="s">
        <v>326</v>
      </c>
      <c r="E56" s="253">
        <v>3185175</v>
      </c>
      <c r="F56" s="268">
        <v>3185175</v>
      </c>
      <c r="G56" s="268"/>
    </row>
    <row r="57" spans="1:7" ht="19.5" customHeight="1">
      <c r="A57" s="395"/>
      <c r="B57" s="396"/>
      <c r="C57" s="313">
        <v>2920</v>
      </c>
      <c r="D57" s="136" t="s">
        <v>349</v>
      </c>
      <c r="E57" s="160">
        <v>3185175</v>
      </c>
      <c r="F57" s="262">
        <v>3185175</v>
      </c>
      <c r="G57" s="262"/>
    </row>
    <row r="58" spans="1:7" ht="19.5" customHeight="1">
      <c r="A58" s="395"/>
      <c r="B58" s="399">
        <v>75807</v>
      </c>
      <c r="C58" s="317"/>
      <c r="D58" s="231" t="s">
        <v>327</v>
      </c>
      <c r="E58" s="253">
        <v>2606506</v>
      </c>
      <c r="F58" s="268">
        <v>2606506</v>
      </c>
      <c r="G58" s="268"/>
    </row>
    <row r="59" spans="1:7" ht="19.5" customHeight="1">
      <c r="A59" s="395"/>
      <c r="B59" s="396"/>
      <c r="C59" s="313">
        <v>2920</v>
      </c>
      <c r="D59" s="136" t="s">
        <v>349</v>
      </c>
      <c r="E59" s="160">
        <v>2606506</v>
      </c>
      <c r="F59" s="262">
        <v>2606506</v>
      </c>
      <c r="G59" s="262"/>
    </row>
    <row r="60" spans="1:7" ht="19.5" customHeight="1">
      <c r="A60" s="395"/>
      <c r="B60" s="399">
        <v>75831</v>
      </c>
      <c r="C60" s="317"/>
      <c r="D60" s="231" t="s">
        <v>328</v>
      </c>
      <c r="E60" s="253">
        <v>141080</v>
      </c>
      <c r="F60" s="268">
        <v>141080</v>
      </c>
      <c r="G60" s="268"/>
    </row>
    <row r="61" spans="1:7" ht="19.5" customHeight="1">
      <c r="A61" s="396"/>
      <c r="B61" s="396"/>
      <c r="C61" s="313">
        <v>2920</v>
      </c>
      <c r="D61" s="136" t="s">
        <v>349</v>
      </c>
      <c r="E61" s="160">
        <v>141080</v>
      </c>
      <c r="F61" s="262">
        <v>141080</v>
      </c>
      <c r="G61" s="262"/>
    </row>
    <row r="62" spans="1:7" ht="19.5" customHeight="1">
      <c r="A62" s="398">
        <v>801</v>
      </c>
      <c r="B62" s="189"/>
      <c r="C62" s="316"/>
      <c r="D62" s="190" t="s">
        <v>282</v>
      </c>
      <c r="E62" s="191">
        <v>6281</v>
      </c>
      <c r="F62" s="269">
        <v>6281</v>
      </c>
      <c r="G62" s="269"/>
    </row>
    <row r="63" spans="1:7" ht="19.5" customHeight="1">
      <c r="A63" s="395"/>
      <c r="B63" s="399">
        <v>80195</v>
      </c>
      <c r="C63" s="315"/>
      <c r="D63" s="237" t="s">
        <v>329</v>
      </c>
      <c r="E63" s="244">
        <v>6281</v>
      </c>
      <c r="F63" s="266">
        <v>6281</v>
      </c>
      <c r="G63" s="266"/>
    </row>
    <row r="64" spans="1:7" ht="27" customHeight="1">
      <c r="A64" s="395"/>
      <c r="B64" s="395"/>
      <c r="C64" s="319" t="s">
        <v>417</v>
      </c>
      <c r="D64" s="134" t="s">
        <v>418</v>
      </c>
      <c r="E64" s="145">
        <v>5339</v>
      </c>
      <c r="F64" s="261">
        <v>5339</v>
      </c>
      <c r="G64" s="261"/>
    </row>
    <row r="65" spans="1:7" ht="27" customHeight="1">
      <c r="A65" s="396"/>
      <c r="B65" s="396"/>
      <c r="C65" s="313" t="s">
        <v>419</v>
      </c>
      <c r="D65" s="134" t="s">
        <v>418</v>
      </c>
      <c r="E65" s="160">
        <v>942</v>
      </c>
      <c r="F65" s="262">
        <v>942</v>
      </c>
      <c r="G65" s="262"/>
    </row>
    <row r="66" spans="1:7" ht="19.5" customHeight="1">
      <c r="A66" s="398">
        <v>852</v>
      </c>
      <c r="B66" s="189"/>
      <c r="C66" s="316"/>
      <c r="D66" s="190" t="s">
        <v>296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395"/>
      <c r="B67" s="399">
        <v>85212</v>
      </c>
      <c r="C67" s="317"/>
      <c r="D67" s="231" t="s">
        <v>299</v>
      </c>
      <c r="E67" s="253">
        <v>1553000</v>
      </c>
      <c r="F67" s="268">
        <v>1553000</v>
      </c>
      <c r="G67" s="268"/>
    </row>
    <row r="68" spans="1:7" ht="42" customHeight="1">
      <c r="A68" s="395"/>
      <c r="B68" s="395"/>
      <c r="C68" s="313" t="s">
        <v>385</v>
      </c>
      <c r="D68" s="136" t="s">
        <v>331</v>
      </c>
      <c r="E68" s="160">
        <v>1550000</v>
      </c>
      <c r="F68" s="262">
        <v>1550000</v>
      </c>
      <c r="G68" s="262"/>
    </row>
    <row r="69" spans="1:7" ht="39" customHeight="1">
      <c r="A69" s="395"/>
      <c r="B69" s="395"/>
      <c r="C69" s="313" t="s">
        <v>420</v>
      </c>
      <c r="D69" s="111" t="s">
        <v>332</v>
      </c>
      <c r="E69" s="160">
        <v>1000</v>
      </c>
      <c r="F69" s="262">
        <v>1000</v>
      </c>
      <c r="G69" s="262"/>
    </row>
    <row r="70" spans="1:7" ht="33" customHeight="1">
      <c r="A70" s="395"/>
      <c r="B70" s="396"/>
      <c r="C70" s="313" t="s">
        <v>421</v>
      </c>
      <c r="D70" s="136" t="s">
        <v>422</v>
      </c>
      <c r="E70" s="160">
        <v>2000</v>
      </c>
      <c r="F70" s="262">
        <v>2000</v>
      </c>
      <c r="G70" s="262"/>
    </row>
    <row r="71" spans="1:7" ht="53.25" customHeight="1">
      <c r="A71" s="395"/>
      <c r="B71" s="399">
        <v>85213</v>
      </c>
      <c r="C71" s="313"/>
      <c r="D71" s="231" t="s">
        <v>423</v>
      </c>
      <c r="E71" s="253">
        <v>1000</v>
      </c>
      <c r="F71" s="268">
        <v>1000</v>
      </c>
      <c r="G71" s="262"/>
    </row>
    <row r="72" spans="1:7" ht="38.25">
      <c r="A72" s="395"/>
      <c r="B72" s="396"/>
      <c r="C72" s="313" t="s">
        <v>385</v>
      </c>
      <c r="D72" s="136" t="s">
        <v>331</v>
      </c>
      <c r="E72" s="160">
        <v>1000</v>
      </c>
      <c r="F72" s="262">
        <v>1000</v>
      </c>
      <c r="G72" s="262"/>
    </row>
    <row r="73" spans="1:7" ht="30.75" customHeight="1">
      <c r="A73" s="395"/>
      <c r="B73" s="399">
        <v>85214</v>
      </c>
      <c r="C73" s="317"/>
      <c r="D73" s="231" t="s">
        <v>300</v>
      </c>
      <c r="E73" s="253">
        <v>52000</v>
      </c>
      <c r="F73" s="268">
        <v>52000</v>
      </c>
      <c r="G73" s="268"/>
    </row>
    <row r="74" spans="1:7" ht="40.5" customHeight="1">
      <c r="A74" s="395"/>
      <c r="B74" s="395"/>
      <c r="C74" s="313">
        <v>2010</v>
      </c>
      <c r="D74" s="136" t="s">
        <v>331</v>
      </c>
      <c r="E74" s="160">
        <v>8000</v>
      </c>
      <c r="F74" s="262">
        <v>8000</v>
      </c>
      <c r="G74" s="262"/>
    </row>
    <row r="75" spans="1:7" ht="29.25" customHeight="1">
      <c r="A75" s="395"/>
      <c r="B75" s="395"/>
      <c r="C75" s="313">
        <v>2030</v>
      </c>
      <c r="D75" s="136" t="s">
        <v>350</v>
      </c>
      <c r="E75" s="160">
        <v>39000</v>
      </c>
      <c r="F75" s="262">
        <v>39000</v>
      </c>
      <c r="G75" s="262"/>
    </row>
    <row r="76" spans="1:7" ht="29.25" customHeight="1">
      <c r="A76" s="395"/>
      <c r="B76" s="396"/>
      <c r="C76" s="313" t="s">
        <v>421</v>
      </c>
      <c r="D76" s="136" t="s">
        <v>422</v>
      </c>
      <c r="E76" s="160">
        <v>5000</v>
      </c>
      <c r="F76" s="262">
        <v>5000</v>
      </c>
      <c r="G76" s="262"/>
    </row>
    <row r="77" spans="1:7" ht="19.5" customHeight="1">
      <c r="A77" s="395"/>
      <c r="B77" s="399">
        <v>85219</v>
      </c>
      <c r="C77" s="317"/>
      <c r="D77" s="231" t="s">
        <v>301</v>
      </c>
      <c r="E77" s="253">
        <v>50000</v>
      </c>
      <c r="F77" s="268">
        <v>50000</v>
      </c>
      <c r="G77" s="268"/>
    </row>
    <row r="78" spans="1:7" ht="27.75" customHeight="1">
      <c r="A78" s="395"/>
      <c r="B78" s="396"/>
      <c r="C78" s="313">
        <v>2030</v>
      </c>
      <c r="D78" s="136" t="s">
        <v>350</v>
      </c>
      <c r="E78" s="160">
        <v>50000</v>
      </c>
      <c r="F78" s="262">
        <v>50000</v>
      </c>
      <c r="G78" s="262"/>
    </row>
    <row r="79" spans="1:7" ht="19.5" customHeight="1">
      <c r="A79" s="395"/>
      <c r="B79" s="399">
        <v>85295</v>
      </c>
      <c r="C79" s="317"/>
      <c r="D79" s="231" t="s">
        <v>329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395"/>
      <c r="B80" s="395"/>
      <c r="C80" s="317" t="s">
        <v>424</v>
      </c>
      <c r="D80" s="336" t="s">
        <v>425</v>
      </c>
      <c r="E80" s="337">
        <v>146018</v>
      </c>
      <c r="F80" s="268">
        <v>146018</v>
      </c>
      <c r="G80" s="268"/>
    </row>
    <row r="81" spans="1:7" ht="28.5" customHeight="1">
      <c r="A81" s="396"/>
      <c r="B81" s="396"/>
      <c r="C81" s="313">
        <v>2030</v>
      </c>
      <c r="D81" s="136" t="s">
        <v>350</v>
      </c>
      <c r="E81" s="160">
        <v>24000</v>
      </c>
      <c r="F81" s="262">
        <v>24000</v>
      </c>
      <c r="G81" s="262"/>
    </row>
    <row r="82" spans="1:7" ht="28.5" customHeight="1">
      <c r="A82" s="398">
        <v>853</v>
      </c>
      <c r="B82" s="74"/>
      <c r="C82" s="313"/>
      <c r="D82" s="190" t="s">
        <v>426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395"/>
      <c r="B83" s="402">
        <v>85395</v>
      </c>
      <c r="C83" s="313"/>
      <c r="D83" s="136" t="s">
        <v>329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395"/>
      <c r="B84" s="395"/>
      <c r="C84" s="313" t="s">
        <v>427</v>
      </c>
      <c r="D84" s="136" t="s">
        <v>429</v>
      </c>
      <c r="E84" s="160">
        <v>75688</v>
      </c>
      <c r="F84" s="262">
        <v>75688</v>
      </c>
      <c r="G84" s="262"/>
    </row>
    <row r="85" spans="1:7" ht="28.5" customHeight="1">
      <c r="A85" s="396"/>
      <c r="B85" s="396"/>
      <c r="C85" s="313" t="s">
        <v>428</v>
      </c>
      <c r="D85" s="136" t="s">
        <v>429</v>
      </c>
      <c r="E85" s="160">
        <v>13356</v>
      </c>
      <c r="F85" s="262">
        <v>13356</v>
      </c>
      <c r="G85" s="262"/>
    </row>
    <row r="86" spans="1:7" ht="19.5" customHeight="1">
      <c r="A86" s="398">
        <v>900</v>
      </c>
      <c r="B86" s="189"/>
      <c r="C86" s="316"/>
      <c r="D86" s="190" t="s">
        <v>303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395"/>
      <c r="B87" s="399">
        <v>90003</v>
      </c>
      <c r="C87" s="317"/>
      <c r="D87" s="231" t="s">
        <v>304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395"/>
      <c r="B88" s="395"/>
      <c r="C88" s="313" t="s">
        <v>372</v>
      </c>
      <c r="D88" s="136" t="s">
        <v>343</v>
      </c>
      <c r="E88" s="160">
        <v>500</v>
      </c>
      <c r="F88" s="262">
        <v>500</v>
      </c>
      <c r="G88" s="262"/>
    </row>
    <row r="89" spans="1:7" ht="19.5" customHeight="1">
      <c r="A89" s="395"/>
      <c r="B89" s="396"/>
      <c r="C89" s="313" t="s">
        <v>360</v>
      </c>
      <c r="D89" s="136" t="s">
        <v>351</v>
      </c>
      <c r="E89" s="160">
        <v>112000</v>
      </c>
      <c r="F89" s="262">
        <v>112000</v>
      </c>
      <c r="G89" s="262"/>
    </row>
    <row r="90" spans="1:7" ht="19.5" customHeight="1">
      <c r="A90" s="395"/>
      <c r="B90" s="399">
        <v>90017</v>
      </c>
      <c r="C90" s="317"/>
      <c r="D90" s="231" t="s">
        <v>330</v>
      </c>
      <c r="E90" s="253">
        <v>500</v>
      </c>
      <c r="F90" s="268">
        <v>500</v>
      </c>
      <c r="G90" s="268"/>
    </row>
    <row r="91" spans="1:7" ht="24" customHeight="1" thickBot="1">
      <c r="A91" s="403"/>
      <c r="B91" s="403"/>
      <c r="C91" s="313">
        <v>2370</v>
      </c>
      <c r="D91" s="136" t="s">
        <v>352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389" t="s">
        <v>318</v>
      </c>
      <c r="B92" s="390"/>
      <c r="C92" s="390"/>
      <c r="D92" s="391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82:A85"/>
    <mergeCell ref="B83:B85"/>
    <mergeCell ref="A86:A91"/>
    <mergeCell ref="B87:B89"/>
    <mergeCell ref="B90:B91"/>
    <mergeCell ref="A62:A65"/>
    <mergeCell ref="B63:B65"/>
    <mergeCell ref="A66:A81"/>
    <mergeCell ref="B67:B70"/>
    <mergeCell ref="B71:B72"/>
    <mergeCell ref="B73:B76"/>
    <mergeCell ref="B77:B78"/>
    <mergeCell ref="B79:B81"/>
    <mergeCell ref="A55:A61"/>
    <mergeCell ref="B56:B57"/>
    <mergeCell ref="B58:B59"/>
    <mergeCell ref="B60:B61"/>
    <mergeCell ref="A26:A54"/>
    <mergeCell ref="B27:B29"/>
    <mergeCell ref="B30:B35"/>
    <mergeCell ref="B36:B46"/>
    <mergeCell ref="B47:B51"/>
    <mergeCell ref="B52:B54"/>
    <mergeCell ref="B17:B19"/>
    <mergeCell ref="A20:A22"/>
    <mergeCell ref="B21:B22"/>
    <mergeCell ref="A23:A25"/>
    <mergeCell ref="B24:B25"/>
    <mergeCell ref="A1:G1"/>
    <mergeCell ref="E4:E5"/>
    <mergeCell ref="A3:A5"/>
    <mergeCell ref="B3:B5"/>
    <mergeCell ref="C3:C5"/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72" t="s">
        <v>63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6.5">
      <c r="A2" s="472" t="s">
        <v>409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385" t="s">
        <v>64</v>
      </c>
      <c r="B5" s="385" t="s">
        <v>0</v>
      </c>
      <c r="C5" s="374" t="s">
        <v>172</v>
      </c>
      <c r="D5" s="473" t="s">
        <v>88</v>
      </c>
      <c r="E5" s="474"/>
      <c r="F5" s="474"/>
      <c r="G5" s="475"/>
      <c r="H5" s="374" t="s">
        <v>9</v>
      </c>
      <c r="I5" s="374"/>
      <c r="J5" s="374" t="s">
        <v>173</v>
      </c>
      <c r="K5" s="374" t="s">
        <v>461</v>
      </c>
    </row>
    <row r="6" spans="1:11" ht="15" customHeight="1">
      <c r="A6" s="385"/>
      <c r="B6" s="385"/>
      <c r="C6" s="374"/>
      <c r="D6" s="374" t="s">
        <v>7</v>
      </c>
      <c r="E6" s="476" t="s">
        <v>6</v>
      </c>
      <c r="F6" s="477"/>
      <c r="G6" s="478"/>
      <c r="H6" s="374" t="s">
        <v>7</v>
      </c>
      <c r="I6" s="374" t="s">
        <v>67</v>
      </c>
      <c r="J6" s="374"/>
      <c r="K6" s="374"/>
    </row>
    <row r="7" spans="1:11" ht="18" customHeight="1">
      <c r="A7" s="385"/>
      <c r="B7" s="385"/>
      <c r="C7" s="374"/>
      <c r="D7" s="374"/>
      <c r="E7" s="375" t="s">
        <v>174</v>
      </c>
      <c r="F7" s="476" t="s">
        <v>6</v>
      </c>
      <c r="G7" s="478"/>
      <c r="H7" s="374"/>
      <c r="I7" s="374"/>
      <c r="J7" s="374"/>
      <c r="K7" s="374"/>
    </row>
    <row r="8" spans="1:11" ht="42" customHeight="1">
      <c r="A8" s="385"/>
      <c r="B8" s="385"/>
      <c r="C8" s="374"/>
      <c r="D8" s="374"/>
      <c r="E8" s="413"/>
      <c r="F8" s="107" t="s">
        <v>171</v>
      </c>
      <c r="G8" s="107" t="s">
        <v>170</v>
      </c>
      <c r="H8" s="374"/>
      <c r="I8" s="374"/>
      <c r="J8" s="374"/>
      <c r="K8" s="374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230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169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231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471" t="s">
        <v>149</v>
      </c>
      <c r="B22" s="471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175</v>
      </c>
    </row>
    <row r="25" ht="14.25">
      <c r="A25" s="108" t="s">
        <v>177</v>
      </c>
    </row>
    <row r="26" ht="12.75">
      <c r="A26" s="108" t="s">
        <v>178</v>
      </c>
    </row>
    <row r="27" ht="12.75">
      <c r="A27" s="108" t="s">
        <v>176</v>
      </c>
    </row>
  </sheetData>
  <mergeCells count="16">
    <mergeCell ref="E6:G6"/>
    <mergeCell ref="F7:G7"/>
    <mergeCell ref="K5:K8"/>
    <mergeCell ref="H6:H8"/>
    <mergeCell ref="I6:I8"/>
    <mergeCell ref="J5:J8"/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61" t="s">
        <v>455</v>
      </c>
      <c r="B1" s="461"/>
      <c r="C1" s="461"/>
      <c r="D1" s="461"/>
      <c r="E1" s="461"/>
      <c r="F1" s="461"/>
      <c r="G1" s="46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385" t="s">
        <v>64</v>
      </c>
      <c r="B4" s="385" t="s">
        <v>2</v>
      </c>
      <c r="C4" s="385" t="s">
        <v>3</v>
      </c>
      <c r="D4" s="463" t="s">
        <v>157</v>
      </c>
      <c r="E4" s="374" t="s">
        <v>89</v>
      </c>
      <c r="F4" s="374" t="s">
        <v>90</v>
      </c>
      <c r="G4" s="374" t="s">
        <v>44</v>
      </c>
    </row>
    <row r="5" spans="1:7" ht="19.5" customHeight="1">
      <c r="A5" s="385"/>
      <c r="B5" s="385"/>
      <c r="C5" s="385"/>
      <c r="D5" s="464"/>
      <c r="E5" s="374"/>
      <c r="F5" s="374"/>
      <c r="G5" s="374"/>
    </row>
    <row r="6" spans="1:7" ht="19.5" customHeight="1">
      <c r="A6" s="385"/>
      <c r="B6" s="385"/>
      <c r="C6" s="385"/>
      <c r="D6" s="465"/>
      <c r="E6" s="374"/>
      <c r="F6" s="374"/>
      <c r="G6" s="374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479" t="s">
        <v>149</v>
      </c>
      <c r="B13" s="480"/>
      <c r="C13" s="480"/>
      <c r="D13" s="480"/>
      <c r="E13" s="481"/>
      <c r="F13" s="33"/>
      <c r="G13" s="33"/>
    </row>
    <row r="15" ht="12.75">
      <c r="A15" s="103" t="s">
        <v>219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84" t="s">
        <v>456</v>
      </c>
      <c r="B1" s="384"/>
      <c r="C1" s="384"/>
      <c r="D1" s="384"/>
      <c r="E1" s="384"/>
      <c r="F1" s="384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226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479" t="s">
        <v>149</v>
      </c>
      <c r="B10" s="480"/>
      <c r="C10" s="480"/>
      <c r="D10" s="480"/>
      <c r="E10" s="481"/>
      <c r="F10" s="274">
        <v>70000</v>
      </c>
    </row>
    <row r="12" ht="12.75">
      <c r="A12" s="108" t="s">
        <v>179</v>
      </c>
    </row>
    <row r="13" ht="12.75">
      <c r="A13" s="103" t="s">
        <v>180</v>
      </c>
    </row>
    <row r="15" ht="12.75">
      <c r="A15" s="103" t="s">
        <v>219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2" sqref="E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62" t="s">
        <v>457</v>
      </c>
      <c r="B1" s="462"/>
      <c r="C1" s="462"/>
      <c r="D1" s="462"/>
      <c r="E1" s="462"/>
      <c r="F1" s="462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225</v>
      </c>
      <c r="F6" s="286">
        <v>5000</v>
      </c>
    </row>
    <row r="7" spans="1:6" ht="30" customHeight="1">
      <c r="A7" s="364" t="s">
        <v>14</v>
      </c>
      <c r="B7" s="48">
        <v>754</v>
      </c>
      <c r="C7" s="48">
        <v>75412</v>
      </c>
      <c r="D7" s="48">
        <v>6230</v>
      </c>
      <c r="E7" s="48" t="s">
        <v>466</v>
      </c>
      <c r="F7" s="287">
        <v>57500</v>
      </c>
    </row>
    <row r="8" spans="1:6" ht="30" customHeight="1">
      <c r="A8" s="48" t="s">
        <v>15</v>
      </c>
      <c r="B8" s="48"/>
      <c r="C8" s="48"/>
      <c r="D8" s="48"/>
      <c r="E8" s="366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479" t="s">
        <v>149</v>
      </c>
      <c r="B10" s="480"/>
      <c r="C10" s="480"/>
      <c r="D10" s="480"/>
      <c r="E10" s="481"/>
      <c r="F10" s="274">
        <f>SUM(F6:F9)</f>
        <v>62500</v>
      </c>
    </row>
    <row r="12" ht="12.75">
      <c r="A12" s="103" t="s">
        <v>221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2 do Uchwały Rady Gminy Nr IV/21/09 z dnia 28.04.2009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05" t="s">
        <v>40</v>
      </c>
      <c r="B1" s="405"/>
      <c r="C1" s="405"/>
      <c r="D1" s="8"/>
      <c r="E1" s="8"/>
      <c r="F1" s="8"/>
      <c r="G1" s="8"/>
      <c r="H1" s="8"/>
      <c r="I1" s="8"/>
      <c r="J1" s="8"/>
    </row>
    <row r="2" spans="1:7" ht="19.5" customHeight="1">
      <c r="A2" s="405" t="s">
        <v>48</v>
      </c>
      <c r="B2" s="405"/>
      <c r="C2" s="405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435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233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234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358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458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2"/>
      <c r="B20" s="363" t="s">
        <v>462</v>
      </c>
      <c r="C20" s="362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05" t="s">
        <v>223</v>
      </c>
      <c r="B1" s="405"/>
      <c r="C1" s="405"/>
      <c r="D1" s="8"/>
      <c r="E1" s="8"/>
      <c r="F1" s="8"/>
      <c r="G1" s="8"/>
      <c r="H1" s="8"/>
      <c r="I1" s="8"/>
      <c r="J1" s="8"/>
    </row>
    <row r="2" spans="1:7" ht="19.5" customHeight="1">
      <c r="A2" s="405" t="s">
        <v>120</v>
      </c>
      <c r="B2" s="405"/>
      <c r="C2" s="405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357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482" t="s">
        <v>224</v>
      </c>
      <c r="B20" s="483"/>
      <c r="C20" s="48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405" t="s">
        <v>359</v>
      </c>
      <c r="B1" s="405"/>
      <c r="C1" s="405"/>
      <c r="D1" s="405"/>
      <c r="E1" s="405"/>
      <c r="F1" s="40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484" t="s">
        <v>149</v>
      </c>
      <c r="B11" s="484"/>
      <c r="C11" s="484"/>
      <c r="D11" s="484"/>
      <c r="E11" s="484"/>
      <c r="F11" s="24"/>
    </row>
    <row r="13" ht="12.75">
      <c r="A13" s="103" t="s">
        <v>221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62" t="s">
        <v>82</v>
      </c>
      <c r="B1" s="462"/>
      <c r="C1" s="462"/>
      <c r="D1" s="462"/>
      <c r="E1" s="462"/>
      <c r="F1" s="462"/>
    </row>
    <row r="2" spans="1:6" ht="65.25" customHeight="1">
      <c r="A2" s="20" t="s">
        <v>64</v>
      </c>
      <c r="B2" s="20" t="s">
        <v>181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489" t="s">
        <v>13</v>
      </c>
      <c r="B4" s="488" t="s">
        <v>73</v>
      </c>
      <c r="C4" s="492" t="s">
        <v>74</v>
      </c>
      <c r="D4" s="492" t="s">
        <v>75</v>
      </c>
      <c r="E4" s="485" t="s">
        <v>76</v>
      </c>
      <c r="F4" s="58" t="s">
        <v>77</v>
      </c>
    </row>
    <row r="5" spans="1:6" s="59" customFormat="1" ht="47.25" customHeight="1">
      <c r="A5" s="490"/>
      <c r="B5" s="488"/>
      <c r="C5" s="493"/>
      <c r="D5" s="493"/>
      <c r="E5" s="486"/>
      <c r="F5" s="60" t="s">
        <v>78</v>
      </c>
    </row>
    <row r="6" spans="1:7" s="59" customFormat="1" ht="47.25" customHeight="1">
      <c r="A6" s="491"/>
      <c r="B6" s="488"/>
      <c r="C6" s="494"/>
      <c r="D6" s="494"/>
      <c r="E6" s="487"/>
      <c r="F6" s="60" t="s">
        <v>79</v>
      </c>
      <c r="G6" s="59" t="s">
        <v>25</v>
      </c>
    </row>
    <row r="7" spans="1:6" s="59" customFormat="1" ht="47.25" customHeight="1">
      <c r="A7" s="489" t="s">
        <v>14</v>
      </c>
      <c r="B7" s="488" t="s">
        <v>80</v>
      </c>
      <c r="C7" s="492" t="s">
        <v>81</v>
      </c>
      <c r="D7" s="492" t="s">
        <v>75</v>
      </c>
      <c r="E7" s="485" t="s">
        <v>76</v>
      </c>
      <c r="F7" s="58" t="s">
        <v>77</v>
      </c>
    </row>
    <row r="8" spans="1:6" s="59" customFormat="1" ht="47.25" customHeight="1">
      <c r="A8" s="490"/>
      <c r="B8" s="488"/>
      <c r="C8" s="493"/>
      <c r="D8" s="493"/>
      <c r="E8" s="486"/>
      <c r="F8" s="60" t="s">
        <v>78</v>
      </c>
    </row>
    <row r="9" spans="1:6" s="59" customFormat="1" ht="47.25" customHeight="1">
      <c r="A9" s="491"/>
      <c r="B9" s="488"/>
      <c r="C9" s="494"/>
      <c r="D9" s="494"/>
      <c r="E9" s="487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405" t="s">
        <v>463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404" t="s">
        <v>64</v>
      </c>
      <c r="B4" s="404" t="s">
        <v>0</v>
      </c>
      <c r="C4" s="495" t="s">
        <v>459</v>
      </c>
      <c r="D4" s="497" t="s">
        <v>121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</row>
    <row r="5" spans="1:20" s="73" customFormat="1" ht="23.25" customHeight="1">
      <c r="A5" s="404"/>
      <c r="B5" s="404"/>
      <c r="C5" s="496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184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207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189</v>
      </c>
      <c r="B9" s="85" t="s">
        <v>122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190</v>
      </c>
      <c r="B10" s="85" t="s">
        <v>123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191</v>
      </c>
      <c r="B11" s="85" t="s">
        <v>124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208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192</v>
      </c>
      <c r="B13" s="85" t="s">
        <v>125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193</v>
      </c>
      <c r="B14" s="85" t="s">
        <v>126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127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194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128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209</v>
      </c>
      <c r="B18" s="110" t="s">
        <v>211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210</v>
      </c>
      <c r="B19" s="110" t="s">
        <v>212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205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204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186</v>
      </c>
      <c r="B22" s="85" t="s">
        <v>197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187</v>
      </c>
      <c r="B23" s="85" t="s">
        <v>199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188</v>
      </c>
      <c r="B24" s="85" t="s">
        <v>198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196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185</v>
      </c>
      <c r="B26" s="84" t="s">
        <v>195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129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150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151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130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200</v>
      </c>
      <c r="B31" s="83" t="s">
        <v>206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201</v>
      </c>
      <c r="B32" s="83" t="s">
        <v>222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202</v>
      </c>
      <c r="B33" s="83" t="s">
        <v>213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203</v>
      </c>
      <c r="B34" s="83" t="s">
        <v>214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54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405" t="s">
        <v>432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404" t="s">
        <v>2</v>
      </c>
      <c r="B4" s="404" t="s">
        <v>3</v>
      </c>
      <c r="C4" s="404" t="s">
        <v>154</v>
      </c>
      <c r="D4" s="404" t="s">
        <v>18</v>
      </c>
      <c r="E4" s="404" t="s">
        <v>433</v>
      </c>
      <c r="F4" s="404" t="s">
        <v>96</v>
      </c>
      <c r="G4" s="404"/>
      <c r="H4" s="404"/>
      <c r="I4" s="404"/>
      <c r="J4" s="404"/>
      <c r="K4" s="404"/>
      <c r="L4" s="404"/>
    </row>
    <row r="5" spans="1:12" s="70" customFormat="1" ht="20.25" customHeight="1">
      <c r="A5" s="404"/>
      <c r="B5" s="404"/>
      <c r="C5" s="404"/>
      <c r="D5" s="404"/>
      <c r="E5" s="404"/>
      <c r="F5" s="404" t="s">
        <v>38</v>
      </c>
      <c r="G5" s="404" t="s">
        <v>6</v>
      </c>
      <c r="H5" s="404"/>
      <c r="I5" s="404"/>
      <c r="J5" s="404"/>
      <c r="K5" s="404"/>
      <c r="L5" s="404" t="s">
        <v>41</v>
      </c>
    </row>
    <row r="6" spans="1:12" s="70" customFormat="1" ht="63.75">
      <c r="A6" s="404"/>
      <c r="B6" s="404"/>
      <c r="C6" s="404"/>
      <c r="D6" s="404"/>
      <c r="E6" s="404"/>
      <c r="F6" s="404"/>
      <c r="G6" s="90" t="s">
        <v>119</v>
      </c>
      <c r="H6" s="90" t="s">
        <v>218</v>
      </c>
      <c r="I6" s="90" t="s">
        <v>117</v>
      </c>
      <c r="J6" s="90" t="s">
        <v>156</v>
      </c>
      <c r="K6" s="90" t="s">
        <v>118</v>
      </c>
      <c r="L6" s="40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406" t="s">
        <v>378</v>
      </c>
      <c r="B8" s="196"/>
      <c r="C8" s="196"/>
      <c r="D8" s="196" t="s">
        <v>235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407"/>
      <c r="B9" s="409" t="s">
        <v>386</v>
      </c>
      <c r="C9" s="215"/>
      <c r="D9" s="215" t="s">
        <v>436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407"/>
      <c r="B10" s="408"/>
      <c r="C10" s="72">
        <v>6050</v>
      </c>
      <c r="D10" s="72" t="s">
        <v>242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407"/>
      <c r="B11" s="409" t="s">
        <v>379</v>
      </c>
      <c r="C11" s="215"/>
      <c r="D11" s="215" t="s">
        <v>236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408"/>
      <c r="B12" s="408"/>
      <c r="C12" s="72">
        <v>2850</v>
      </c>
      <c r="D12" s="72" t="s">
        <v>237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410">
        <v>600</v>
      </c>
      <c r="B13" s="173"/>
      <c r="C13" s="173"/>
      <c r="D13" s="173" t="s">
        <v>238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407"/>
      <c r="B14" s="215">
        <v>60014</v>
      </c>
      <c r="C14" s="215"/>
      <c r="D14" s="215" t="s">
        <v>381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407"/>
      <c r="B15" s="72"/>
      <c r="C15" s="72">
        <v>6300</v>
      </c>
      <c r="D15" s="72" t="s">
        <v>295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407"/>
      <c r="B16" s="411">
        <v>60016</v>
      </c>
      <c r="C16" s="215"/>
      <c r="D16" s="215" t="s">
        <v>239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407"/>
      <c r="B17" s="407"/>
      <c r="C17" s="72">
        <v>4210</v>
      </c>
      <c r="D17" s="72" t="s">
        <v>240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407"/>
      <c r="B18" s="407"/>
      <c r="C18" s="72">
        <v>4300</v>
      </c>
      <c r="D18" s="72" t="s">
        <v>241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408"/>
      <c r="B19" s="408"/>
      <c r="C19" s="72">
        <v>6050</v>
      </c>
      <c r="D19" s="72" t="s">
        <v>242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410">
        <v>700</v>
      </c>
      <c r="B20" s="173"/>
      <c r="C20" s="173"/>
      <c r="D20" s="173" t="s">
        <v>243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407"/>
      <c r="B21" s="411">
        <v>70005</v>
      </c>
      <c r="C21" s="215"/>
      <c r="D21" s="215" t="s">
        <v>244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407"/>
      <c r="B22" s="407"/>
      <c r="C22" s="115">
        <v>4300</v>
      </c>
      <c r="D22" s="115" t="s">
        <v>241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408"/>
      <c r="B23" s="408"/>
      <c r="C23" s="115">
        <v>4430</v>
      </c>
      <c r="D23" s="115" t="s">
        <v>245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410">
        <v>750</v>
      </c>
      <c r="B24" s="173"/>
      <c r="C24" s="173"/>
      <c r="D24" s="174" t="s">
        <v>246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412"/>
      <c r="B25" s="411">
        <v>75011</v>
      </c>
      <c r="C25" s="309"/>
      <c r="D25" s="310" t="s">
        <v>247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412"/>
      <c r="B26" s="412"/>
      <c r="C26" s="126">
        <v>4010</v>
      </c>
      <c r="D26" s="119" t="s">
        <v>248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412"/>
      <c r="B27" s="412"/>
      <c r="C27" s="7">
        <v>4040</v>
      </c>
      <c r="D27" s="118" t="s">
        <v>249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412"/>
      <c r="B28" s="412"/>
      <c r="C28" s="121">
        <v>4110</v>
      </c>
      <c r="D28" s="27" t="s">
        <v>250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412"/>
      <c r="B29" s="412"/>
      <c r="C29" s="121">
        <v>4120</v>
      </c>
      <c r="D29" s="27" t="s">
        <v>251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412"/>
      <c r="B30" s="387"/>
      <c r="C30" s="121">
        <v>4440</v>
      </c>
      <c r="D30" s="112" t="s">
        <v>252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412"/>
      <c r="B31" s="388">
        <v>75022</v>
      </c>
      <c r="C31" s="220"/>
      <c r="D31" s="221" t="s">
        <v>253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412"/>
      <c r="B32" s="412"/>
      <c r="C32" s="7">
        <v>3030</v>
      </c>
      <c r="D32" s="133" t="s">
        <v>254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412"/>
      <c r="B33" s="412"/>
      <c r="C33" s="129">
        <v>4210</v>
      </c>
      <c r="D33" s="111" t="s">
        <v>240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412"/>
      <c r="B34" s="412"/>
      <c r="C34" s="121">
        <v>4300</v>
      </c>
      <c r="D34" s="112" t="s">
        <v>241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412"/>
      <c r="B35" s="412"/>
      <c r="C35" s="7">
        <v>4370</v>
      </c>
      <c r="D35" s="133" t="s">
        <v>255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412"/>
      <c r="B36" s="387"/>
      <c r="C36" s="121">
        <v>4410</v>
      </c>
      <c r="D36" s="112" t="s">
        <v>256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412"/>
      <c r="B37" s="388">
        <v>75023</v>
      </c>
      <c r="C37" s="220"/>
      <c r="D37" s="227" t="s">
        <v>257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412"/>
      <c r="B38" s="412"/>
      <c r="C38" s="7">
        <v>3020</v>
      </c>
      <c r="D38" s="112" t="s">
        <v>258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412"/>
      <c r="B39" s="412"/>
      <c r="C39" s="129">
        <v>4010</v>
      </c>
      <c r="D39" s="111" t="s">
        <v>248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412"/>
      <c r="B40" s="412"/>
      <c r="C40" s="121">
        <v>4040</v>
      </c>
      <c r="D40" s="112" t="s">
        <v>249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412"/>
      <c r="B41" s="412"/>
      <c r="C41" s="27">
        <v>4110</v>
      </c>
      <c r="D41" s="112" t="s">
        <v>250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412"/>
      <c r="B42" s="412"/>
      <c r="C42" s="123">
        <v>4120</v>
      </c>
      <c r="D42" s="132" t="s">
        <v>251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412"/>
      <c r="B43" s="412"/>
      <c r="C43" s="123">
        <v>4140</v>
      </c>
      <c r="D43" s="132" t="s">
        <v>437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412"/>
      <c r="B44" s="412"/>
      <c r="C44" s="27">
        <v>4170</v>
      </c>
      <c r="D44" s="112" t="s">
        <v>259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412"/>
      <c r="B45" s="412"/>
      <c r="C45" s="122">
        <v>4210</v>
      </c>
      <c r="D45" s="111" t="s">
        <v>240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412"/>
      <c r="B46" s="412"/>
      <c r="C46" s="27">
        <v>4260</v>
      </c>
      <c r="D46" s="134" t="s">
        <v>260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412"/>
      <c r="B47" s="412"/>
      <c r="C47" s="27">
        <v>4270</v>
      </c>
      <c r="D47" s="134" t="s">
        <v>261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412"/>
      <c r="B48" s="412"/>
      <c r="C48" s="118">
        <v>4280</v>
      </c>
      <c r="D48" s="135" t="s">
        <v>262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412"/>
      <c r="B49" s="412"/>
      <c r="C49" s="27">
        <v>4300</v>
      </c>
      <c r="D49" s="134" t="s">
        <v>241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412"/>
      <c r="B50" s="412"/>
      <c r="C50" s="27">
        <v>4350</v>
      </c>
      <c r="D50" s="134" t="s">
        <v>263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412"/>
      <c r="B51" s="412"/>
      <c r="C51" s="74">
        <v>4360</v>
      </c>
      <c r="D51" s="136" t="s">
        <v>264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412"/>
      <c r="B52" s="412"/>
      <c r="C52" s="27">
        <v>4370</v>
      </c>
      <c r="D52" s="134" t="s">
        <v>265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412"/>
      <c r="B53" s="412"/>
      <c r="C53" s="27">
        <v>4390</v>
      </c>
      <c r="D53" s="134" t="s">
        <v>266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412"/>
      <c r="B54" s="412"/>
      <c r="C54" s="123">
        <v>4400</v>
      </c>
      <c r="D54" s="137" t="s">
        <v>438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412"/>
      <c r="B55" s="412"/>
      <c r="C55" s="123">
        <v>4410</v>
      </c>
      <c r="D55" s="137" t="s">
        <v>256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412"/>
      <c r="B56" s="412"/>
      <c r="C56" s="27">
        <v>4430</v>
      </c>
      <c r="D56" s="134" t="s">
        <v>245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412"/>
      <c r="B57" s="412"/>
      <c r="C57" s="27">
        <v>4440</v>
      </c>
      <c r="D57" s="134" t="s">
        <v>252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412"/>
      <c r="B58" s="412"/>
      <c r="C58" s="118">
        <v>4700</v>
      </c>
      <c r="D58" s="135" t="s">
        <v>267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412"/>
      <c r="B59" s="412"/>
      <c r="C59" s="27">
        <v>4740</v>
      </c>
      <c r="D59" s="134" t="s">
        <v>268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412"/>
      <c r="B60" s="387"/>
      <c r="C60" s="27">
        <v>4750</v>
      </c>
      <c r="D60" s="172" t="s">
        <v>269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412"/>
      <c r="B61" s="388">
        <v>75075</v>
      </c>
      <c r="C61" s="230"/>
      <c r="D61" s="231" t="s">
        <v>270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412"/>
      <c r="B62" s="412"/>
      <c r="C62" s="27">
        <v>4210</v>
      </c>
      <c r="D62" s="134" t="s">
        <v>240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387"/>
      <c r="B63" s="387"/>
      <c r="C63" s="27">
        <v>4300</v>
      </c>
      <c r="D63" s="134" t="s">
        <v>241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386">
        <v>751</v>
      </c>
      <c r="B64" s="179"/>
      <c r="C64" s="180"/>
      <c r="D64" s="181" t="s">
        <v>384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412"/>
      <c r="B65" s="388">
        <v>75101</v>
      </c>
      <c r="C65" s="219"/>
      <c r="D65" s="237" t="s">
        <v>384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387"/>
      <c r="B66" s="387"/>
      <c r="C66" s="27">
        <v>4300</v>
      </c>
      <c r="D66" s="134" t="s">
        <v>241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386">
        <v>754</v>
      </c>
      <c r="B67" s="179"/>
      <c r="C67" s="180"/>
      <c r="D67" s="181" t="s">
        <v>271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377"/>
      <c r="B68" s="388">
        <v>75412</v>
      </c>
      <c r="C68" s="219"/>
      <c r="D68" s="237" t="s">
        <v>272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377"/>
      <c r="B69" s="412"/>
      <c r="C69" s="27">
        <v>3030</v>
      </c>
      <c r="D69" s="134" t="s">
        <v>254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377"/>
      <c r="B70" s="412"/>
      <c r="C70" s="27">
        <v>4110</v>
      </c>
      <c r="D70" s="134" t="s">
        <v>250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377"/>
      <c r="B71" s="412"/>
      <c r="C71" s="27">
        <v>4170</v>
      </c>
      <c r="D71" s="134" t="s">
        <v>259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377"/>
      <c r="B72" s="412"/>
      <c r="C72" s="27">
        <v>4210</v>
      </c>
      <c r="D72" s="134" t="s">
        <v>240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377"/>
      <c r="B73" s="412"/>
      <c r="C73" s="27">
        <v>4260</v>
      </c>
      <c r="D73" s="134" t="s">
        <v>260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377"/>
      <c r="B74" s="412"/>
      <c r="C74" s="74">
        <v>4270</v>
      </c>
      <c r="D74" s="136" t="s">
        <v>261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377"/>
      <c r="B75" s="412"/>
      <c r="C75" s="27">
        <v>4300</v>
      </c>
      <c r="D75" s="134" t="s">
        <v>241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377"/>
      <c r="B76" s="412"/>
      <c r="C76" s="118">
        <v>4360</v>
      </c>
      <c r="D76" s="135" t="s">
        <v>264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377"/>
      <c r="B77" s="412"/>
      <c r="C77" s="27">
        <v>4430</v>
      </c>
      <c r="D77" s="134" t="s">
        <v>245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377"/>
      <c r="B78" s="379"/>
      <c r="C78" s="358">
        <v>623</v>
      </c>
      <c r="D78" s="72" t="s">
        <v>464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377"/>
      <c r="B79" s="380">
        <v>75414</v>
      </c>
      <c r="C79" s="118"/>
      <c r="D79" s="339" t="s">
        <v>273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377"/>
      <c r="B80" s="412"/>
      <c r="C80" s="118">
        <v>4170</v>
      </c>
      <c r="D80" s="338" t="s">
        <v>259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377"/>
      <c r="B81" s="412"/>
      <c r="C81" s="344">
        <v>4210</v>
      </c>
      <c r="D81" s="345" t="s">
        <v>240</v>
      </c>
      <c r="E81" s="346">
        <v>8000</v>
      </c>
      <c r="F81" s="347">
        <v>8000</v>
      </c>
      <c r="G81" s="340"/>
      <c r="H81" s="341"/>
      <c r="I81" s="342"/>
      <c r="J81" s="343"/>
      <c r="K81" s="342"/>
      <c r="L81" s="342"/>
    </row>
    <row r="82" spans="1:18" ht="12.75">
      <c r="A82" s="378"/>
      <c r="B82" s="387"/>
      <c r="C82" s="27">
        <v>4300</v>
      </c>
      <c r="D82" s="134" t="s">
        <v>241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386">
        <v>756</v>
      </c>
      <c r="B83" s="179"/>
      <c r="C83" s="189"/>
      <c r="D83" s="190" t="s">
        <v>274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412"/>
      <c r="B84" s="388">
        <v>75647</v>
      </c>
      <c r="C84" s="219"/>
      <c r="D84" s="237" t="s">
        <v>275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412"/>
      <c r="B85" s="412"/>
      <c r="C85" s="27">
        <v>3030</v>
      </c>
      <c r="D85" s="134" t="s">
        <v>254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412"/>
      <c r="B86" s="412"/>
      <c r="C86" s="27">
        <v>4100</v>
      </c>
      <c r="D86" s="134" t="s">
        <v>276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412"/>
      <c r="B87" s="412"/>
      <c r="C87" s="118">
        <v>4210</v>
      </c>
      <c r="D87" s="135" t="s">
        <v>240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412"/>
      <c r="B88" s="412"/>
      <c r="C88" s="27">
        <v>4300</v>
      </c>
      <c r="D88" s="134" t="s">
        <v>241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412"/>
      <c r="B89" s="412"/>
      <c r="C89" s="27">
        <v>4370</v>
      </c>
      <c r="D89" s="134" t="s">
        <v>255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412"/>
      <c r="B90" s="412"/>
      <c r="C90" s="27">
        <v>4410</v>
      </c>
      <c r="D90" s="134" t="s">
        <v>256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412"/>
      <c r="B91" s="412"/>
      <c r="C91" s="123">
        <v>4610</v>
      </c>
      <c r="D91" s="137" t="s">
        <v>439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412"/>
      <c r="B92" s="412"/>
      <c r="C92" s="123">
        <v>4700</v>
      </c>
      <c r="D92" s="137" t="s">
        <v>267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387"/>
      <c r="B93" s="387"/>
      <c r="C93" s="27">
        <v>4740</v>
      </c>
      <c r="D93" s="134" t="s">
        <v>268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386">
        <v>757</v>
      </c>
      <c r="B94" s="179"/>
      <c r="C94" s="180"/>
      <c r="D94" s="181" t="s">
        <v>277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412"/>
      <c r="B95" s="388">
        <v>75702</v>
      </c>
      <c r="C95" s="219"/>
      <c r="D95" s="237" t="s">
        <v>278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412"/>
      <c r="B96" s="412"/>
      <c r="C96" s="123">
        <v>4300</v>
      </c>
      <c r="D96" s="135" t="s">
        <v>241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387"/>
      <c r="B97" s="387"/>
      <c r="C97" s="27">
        <v>8070</v>
      </c>
      <c r="D97" s="134" t="s">
        <v>279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386">
        <v>758</v>
      </c>
      <c r="B98" s="360"/>
      <c r="C98" s="202"/>
      <c r="D98" s="203" t="s">
        <v>280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412"/>
      <c r="B99" s="388">
        <v>75818</v>
      </c>
      <c r="C99" s="219"/>
      <c r="D99" s="237" t="s">
        <v>281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412"/>
      <c r="B100" s="412"/>
      <c r="C100" s="27">
        <v>4810</v>
      </c>
      <c r="D100" s="134" t="s">
        <v>312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381"/>
      <c r="B101" s="381"/>
      <c r="C101" s="27">
        <v>4810</v>
      </c>
      <c r="D101" s="134" t="s">
        <v>313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377">
        <v>801</v>
      </c>
      <c r="B102" s="359"/>
      <c r="C102" s="180"/>
      <c r="D102" s="181" t="s">
        <v>282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412"/>
      <c r="B103" s="388">
        <v>80101</v>
      </c>
      <c r="C103" s="219"/>
      <c r="D103" s="237" t="s">
        <v>283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412"/>
      <c r="B104" s="412"/>
      <c r="C104" s="27">
        <v>3020</v>
      </c>
      <c r="D104" s="134" t="s">
        <v>258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412"/>
      <c r="B105" s="412"/>
      <c r="C105" s="27">
        <v>4010</v>
      </c>
      <c r="D105" s="134" t="s">
        <v>248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412"/>
      <c r="B106" s="412"/>
      <c r="C106" s="27">
        <v>4040</v>
      </c>
      <c r="D106" s="134" t="s">
        <v>249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412"/>
      <c r="B107" s="412"/>
      <c r="C107" s="27">
        <v>4110</v>
      </c>
      <c r="D107" s="134" t="s">
        <v>250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412"/>
      <c r="B108" s="412"/>
      <c r="C108" s="27">
        <v>4120</v>
      </c>
      <c r="D108" s="134" t="s">
        <v>251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412"/>
      <c r="B109" s="412"/>
      <c r="C109" s="123">
        <v>4170</v>
      </c>
      <c r="D109" s="137" t="s">
        <v>259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412"/>
      <c r="B110" s="412"/>
      <c r="C110" s="27">
        <v>4210</v>
      </c>
      <c r="D110" s="134" t="s">
        <v>240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412"/>
      <c r="B111" s="412"/>
      <c r="C111" s="27">
        <v>4240</v>
      </c>
      <c r="D111" s="134" t="s">
        <v>284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412"/>
      <c r="B112" s="412"/>
      <c r="C112" s="27">
        <v>4260</v>
      </c>
      <c r="D112" s="134" t="s">
        <v>260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412"/>
      <c r="B113" s="412"/>
      <c r="C113" s="27">
        <v>4270</v>
      </c>
      <c r="D113" s="134" t="s">
        <v>261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412"/>
      <c r="B114" s="412"/>
      <c r="C114" s="27">
        <v>4280</v>
      </c>
      <c r="D114" s="134" t="s">
        <v>262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412"/>
      <c r="B115" s="412"/>
      <c r="C115" s="123">
        <v>4300</v>
      </c>
      <c r="D115" s="137" t="s">
        <v>241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412"/>
      <c r="B116" s="412"/>
      <c r="C116" s="27">
        <v>4350</v>
      </c>
      <c r="D116" s="134" t="s">
        <v>263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412"/>
      <c r="B117" s="412"/>
      <c r="C117" s="27">
        <v>4370</v>
      </c>
      <c r="D117" s="134" t="s">
        <v>255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412"/>
      <c r="B118" s="412"/>
      <c r="C118" s="27">
        <v>4410</v>
      </c>
      <c r="D118" s="134" t="s">
        <v>256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412"/>
      <c r="B119" s="412"/>
      <c r="C119" s="27">
        <v>4430</v>
      </c>
      <c r="D119" s="134" t="s">
        <v>245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412"/>
      <c r="B120" s="412"/>
      <c r="C120" s="27">
        <v>4440</v>
      </c>
      <c r="D120" s="134" t="s">
        <v>252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412"/>
      <c r="B121" s="412"/>
      <c r="C121" s="27">
        <v>4700</v>
      </c>
      <c r="D121" s="134" t="s">
        <v>267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412"/>
      <c r="B122" s="412"/>
      <c r="C122" s="27">
        <v>4740</v>
      </c>
      <c r="D122" s="134" t="s">
        <v>285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412"/>
      <c r="B123" s="412"/>
      <c r="C123" s="27">
        <v>4750</v>
      </c>
      <c r="D123" s="134" t="s">
        <v>269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412"/>
      <c r="B124" s="387"/>
      <c r="C124" s="27">
        <v>6050</v>
      </c>
      <c r="D124" s="72" t="s">
        <v>242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412"/>
      <c r="B125" s="388">
        <v>80103</v>
      </c>
      <c r="C125" s="219"/>
      <c r="D125" s="237" t="s">
        <v>286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412"/>
      <c r="B126" s="412"/>
      <c r="C126" s="123">
        <v>3020</v>
      </c>
      <c r="D126" s="134" t="s">
        <v>258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412"/>
      <c r="B127" s="412"/>
      <c r="C127" s="27">
        <v>4010</v>
      </c>
      <c r="D127" s="134" t="s">
        <v>248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412"/>
      <c r="B128" s="412"/>
      <c r="C128" s="27">
        <v>4040</v>
      </c>
      <c r="D128" s="134" t="s">
        <v>249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412"/>
      <c r="B129" s="412"/>
      <c r="C129" s="74">
        <v>4110</v>
      </c>
      <c r="D129" s="136" t="s">
        <v>250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412"/>
      <c r="B130" s="412"/>
      <c r="C130" s="27">
        <v>4120</v>
      </c>
      <c r="D130" s="134" t="s">
        <v>251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412"/>
      <c r="B131" s="412"/>
      <c r="C131" s="27">
        <v>4240</v>
      </c>
      <c r="D131" s="134" t="s">
        <v>284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412"/>
      <c r="B132" s="412"/>
      <c r="C132" s="27">
        <v>4280</v>
      </c>
      <c r="D132" s="134" t="s">
        <v>262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412"/>
      <c r="B133" s="387"/>
      <c r="C133" s="27">
        <v>4440</v>
      </c>
      <c r="D133" s="134" t="s">
        <v>252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412"/>
      <c r="B134" s="388">
        <v>80110</v>
      </c>
      <c r="C134" s="219"/>
      <c r="D134" s="237" t="s">
        <v>287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412"/>
      <c r="B135" s="412"/>
      <c r="C135" s="27">
        <v>3020</v>
      </c>
      <c r="D135" s="134" t="s">
        <v>258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412"/>
      <c r="B136" s="412"/>
      <c r="C136" s="27">
        <v>4010</v>
      </c>
      <c r="D136" s="134" t="s">
        <v>248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412"/>
      <c r="B137" s="412"/>
      <c r="C137" s="27">
        <v>4040</v>
      </c>
      <c r="D137" s="208" t="s">
        <v>249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412"/>
      <c r="B138" s="412"/>
      <c r="C138" s="123">
        <v>4110</v>
      </c>
      <c r="D138" s="209" t="s">
        <v>250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412"/>
      <c r="B139" s="412"/>
      <c r="C139" s="27">
        <v>4120</v>
      </c>
      <c r="D139" s="134" t="s">
        <v>251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412"/>
      <c r="B140" s="412"/>
      <c r="C140" s="27">
        <v>4170</v>
      </c>
      <c r="D140" s="134" t="s">
        <v>259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412"/>
      <c r="B141" s="412"/>
      <c r="C141" s="27">
        <v>4210</v>
      </c>
      <c r="D141" s="134" t="s">
        <v>240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412"/>
      <c r="B142" s="412"/>
      <c r="C142" s="27">
        <v>4240</v>
      </c>
      <c r="D142" s="134" t="s">
        <v>284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412"/>
      <c r="B143" s="412"/>
      <c r="C143" s="123">
        <v>4260</v>
      </c>
      <c r="D143" s="137" t="s">
        <v>260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412"/>
      <c r="B144" s="412"/>
      <c r="C144" s="27">
        <v>4270</v>
      </c>
      <c r="D144" s="134" t="s">
        <v>261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412"/>
      <c r="B145" s="412"/>
      <c r="C145" s="27">
        <v>4280</v>
      </c>
      <c r="D145" s="134" t="s">
        <v>262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412"/>
      <c r="B146" s="412"/>
      <c r="C146" s="27">
        <v>4300</v>
      </c>
      <c r="D146" s="134" t="s">
        <v>241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412"/>
      <c r="B147" s="412"/>
      <c r="C147" s="27">
        <v>4350</v>
      </c>
      <c r="D147" s="134" t="s">
        <v>263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412"/>
      <c r="B148" s="412"/>
      <c r="C148" s="27">
        <v>4370</v>
      </c>
      <c r="D148" s="134" t="s">
        <v>255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412"/>
      <c r="B149" s="412"/>
      <c r="C149" s="123">
        <v>4410</v>
      </c>
      <c r="D149" s="137" t="s">
        <v>256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412"/>
      <c r="B150" s="412"/>
      <c r="C150" s="27">
        <v>4430</v>
      </c>
      <c r="D150" s="134" t="s">
        <v>245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412"/>
      <c r="B151" s="412"/>
      <c r="C151" s="27">
        <v>4440</v>
      </c>
      <c r="D151" s="134" t="s">
        <v>252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412"/>
      <c r="B152" s="412"/>
      <c r="C152" s="27">
        <v>4700</v>
      </c>
      <c r="D152" s="134" t="s">
        <v>267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412"/>
      <c r="B153" s="412"/>
      <c r="C153" s="123">
        <v>4740</v>
      </c>
      <c r="D153" s="137" t="s">
        <v>268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412"/>
      <c r="B154" s="387"/>
      <c r="C154" s="27">
        <v>4750</v>
      </c>
      <c r="D154" s="134" t="s">
        <v>269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412"/>
      <c r="B155" s="388">
        <v>80113</v>
      </c>
      <c r="C155" s="247"/>
      <c r="D155" s="227" t="s">
        <v>288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412"/>
      <c r="B156" s="412"/>
      <c r="C156" s="130">
        <v>4110</v>
      </c>
      <c r="D156" s="210" t="s">
        <v>250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412"/>
      <c r="B157" s="412"/>
      <c r="C157" s="27">
        <v>4120</v>
      </c>
      <c r="D157" s="134" t="s">
        <v>251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412"/>
      <c r="B158" s="412"/>
      <c r="C158" s="27">
        <v>4170</v>
      </c>
      <c r="D158" s="134" t="s">
        <v>259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412"/>
      <c r="B159" s="387"/>
      <c r="C159" s="27">
        <v>4300</v>
      </c>
      <c r="D159" s="134" t="s">
        <v>241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412"/>
      <c r="B160" s="388">
        <v>80145</v>
      </c>
      <c r="C160" s="219"/>
      <c r="D160" s="237" t="s">
        <v>289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412"/>
      <c r="B161" s="387"/>
      <c r="C161" s="27">
        <v>4170</v>
      </c>
      <c r="D161" s="134" t="s">
        <v>259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412"/>
      <c r="B162" s="388">
        <v>80146</v>
      </c>
      <c r="C162" s="219"/>
      <c r="D162" s="237" t="s">
        <v>290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412"/>
      <c r="B163" s="412"/>
      <c r="C163" s="123">
        <v>4300</v>
      </c>
      <c r="D163" s="112" t="s">
        <v>241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412"/>
      <c r="B164" s="412"/>
      <c r="C164" s="130">
        <v>4410</v>
      </c>
      <c r="D164" s="134" t="s">
        <v>256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412"/>
      <c r="B165" s="387"/>
      <c r="C165" s="27">
        <v>4700</v>
      </c>
      <c r="D165" s="134" t="s">
        <v>267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412"/>
      <c r="B166" s="388">
        <v>80148</v>
      </c>
      <c r="C166" s="219"/>
      <c r="D166" s="237" t="s">
        <v>440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412"/>
      <c r="B167" s="412"/>
      <c r="C167" s="27">
        <v>4010</v>
      </c>
      <c r="D167" s="134" t="s">
        <v>248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412"/>
      <c r="B168" s="412"/>
      <c r="C168" s="27">
        <v>4040</v>
      </c>
      <c r="D168" s="208" t="s">
        <v>249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412"/>
      <c r="B169" s="412"/>
      <c r="C169" s="27">
        <v>4110</v>
      </c>
      <c r="D169" s="209" t="s">
        <v>250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412"/>
      <c r="B170" s="412"/>
      <c r="C170" s="27">
        <v>4120</v>
      </c>
      <c r="D170" s="134" t="s">
        <v>251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412"/>
      <c r="B171" s="412"/>
      <c r="C171" s="27">
        <v>4210</v>
      </c>
      <c r="D171" s="134" t="s">
        <v>240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412"/>
      <c r="B172" s="412"/>
      <c r="C172" s="27">
        <v>4300</v>
      </c>
      <c r="D172" s="112" t="s">
        <v>241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412"/>
      <c r="B173" s="412"/>
      <c r="C173" s="27">
        <v>4410</v>
      </c>
      <c r="D173" s="134" t="s">
        <v>256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412"/>
      <c r="B174" s="387"/>
      <c r="C174" s="27">
        <v>4440</v>
      </c>
      <c r="D174" s="134" t="s">
        <v>252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412"/>
      <c r="B175" s="388">
        <v>80195</v>
      </c>
      <c r="C175" s="219"/>
      <c r="D175" s="237" t="s">
        <v>302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412"/>
      <c r="B176" s="412"/>
      <c r="C176" s="322">
        <v>4118</v>
      </c>
      <c r="D176" s="209" t="s">
        <v>250</v>
      </c>
      <c r="E176" s="349">
        <v>88</v>
      </c>
      <c r="F176" s="349">
        <v>88</v>
      </c>
      <c r="G176" s="349"/>
      <c r="H176" s="350">
        <v>88</v>
      </c>
      <c r="I176" s="323"/>
      <c r="J176" s="244"/>
      <c r="K176" s="244"/>
      <c r="L176" s="244"/>
    </row>
    <row r="177" spans="1:12" ht="14.25" customHeight="1">
      <c r="A177" s="412"/>
      <c r="B177" s="412"/>
      <c r="C177" s="322">
        <v>4119</v>
      </c>
      <c r="D177" s="209" t="s">
        <v>250</v>
      </c>
      <c r="E177" s="349">
        <v>15</v>
      </c>
      <c r="F177" s="349">
        <v>15</v>
      </c>
      <c r="G177" s="349"/>
      <c r="H177" s="350">
        <v>15</v>
      </c>
      <c r="I177" s="323"/>
      <c r="J177" s="244"/>
      <c r="K177" s="244"/>
      <c r="L177" s="244"/>
    </row>
    <row r="178" spans="1:12" ht="12.75">
      <c r="A178" s="412"/>
      <c r="B178" s="412"/>
      <c r="C178" s="322">
        <v>4128</v>
      </c>
      <c r="D178" s="134" t="s">
        <v>251</v>
      </c>
      <c r="E178" s="349">
        <v>14</v>
      </c>
      <c r="F178" s="349">
        <v>14</v>
      </c>
      <c r="G178" s="349"/>
      <c r="H178" s="350">
        <v>14</v>
      </c>
      <c r="I178" s="323"/>
      <c r="J178" s="244"/>
      <c r="K178" s="244"/>
      <c r="L178" s="244"/>
    </row>
    <row r="179" spans="1:12" ht="12.75">
      <c r="A179" s="412"/>
      <c r="B179" s="412"/>
      <c r="C179" s="322">
        <v>4129</v>
      </c>
      <c r="D179" s="134" t="s">
        <v>251</v>
      </c>
      <c r="E179" s="349">
        <v>3</v>
      </c>
      <c r="F179" s="349">
        <v>3</v>
      </c>
      <c r="G179" s="349"/>
      <c r="H179" s="350">
        <v>3</v>
      </c>
      <c r="I179" s="323"/>
      <c r="J179" s="244"/>
      <c r="K179" s="244"/>
      <c r="L179" s="244"/>
    </row>
    <row r="180" spans="1:12" ht="12.75">
      <c r="A180" s="412"/>
      <c r="B180" s="412"/>
      <c r="C180" s="322">
        <v>4178</v>
      </c>
      <c r="D180" s="134" t="s">
        <v>259</v>
      </c>
      <c r="E180" s="349">
        <v>4063</v>
      </c>
      <c r="F180" s="349">
        <v>4063</v>
      </c>
      <c r="G180" s="349">
        <v>4063</v>
      </c>
      <c r="H180" s="350"/>
      <c r="I180" s="323"/>
      <c r="J180" s="244"/>
      <c r="K180" s="244"/>
      <c r="L180" s="244"/>
    </row>
    <row r="181" spans="1:12" ht="12.75">
      <c r="A181" s="412"/>
      <c r="B181" s="412"/>
      <c r="C181" s="322">
        <v>4179</v>
      </c>
      <c r="D181" s="134" t="s">
        <v>259</v>
      </c>
      <c r="E181" s="349">
        <v>717</v>
      </c>
      <c r="F181" s="349">
        <v>717</v>
      </c>
      <c r="G181" s="349">
        <v>717</v>
      </c>
      <c r="H181" s="350"/>
      <c r="I181" s="323"/>
      <c r="J181" s="244"/>
      <c r="K181" s="244"/>
      <c r="L181" s="244"/>
    </row>
    <row r="182" spans="1:12" ht="12.75">
      <c r="A182" s="412"/>
      <c r="B182" s="412"/>
      <c r="C182" s="322">
        <v>4218</v>
      </c>
      <c r="D182" s="134" t="s">
        <v>240</v>
      </c>
      <c r="E182" s="349">
        <v>52</v>
      </c>
      <c r="F182" s="349">
        <v>52</v>
      </c>
      <c r="G182" s="349"/>
      <c r="H182" s="350"/>
      <c r="I182" s="323"/>
      <c r="J182" s="244"/>
      <c r="K182" s="244"/>
      <c r="L182" s="244"/>
    </row>
    <row r="183" spans="1:12" ht="12.75">
      <c r="A183" s="412"/>
      <c r="B183" s="412"/>
      <c r="C183" s="322">
        <v>4219</v>
      </c>
      <c r="D183" s="134" t="s">
        <v>240</v>
      </c>
      <c r="E183" s="349">
        <v>9</v>
      </c>
      <c r="F183" s="349">
        <v>9</v>
      </c>
      <c r="G183" s="349"/>
      <c r="H183" s="350"/>
      <c r="I183" s="323"/>
      <c r="J183" s="244"/>
      <c r="K183" s="244"/>
      <c r="L183" s="244"/>
    </row>
    <row r="184" spans="1:12" ht="12.75">
      <c r="A184" s="412"/>
      <c r="B184" s="412"/>
      <c r="C184" s="322">
        <v>4308</v>
      </c>
      <c r="D184" s="134" t="s">
        <v>241</v>
      </c>
      <c r="E184" s="349">
        <v>1122</v>
      </c>
      <c r="F184" s="349">
        <v>1122</v>
      </c>
      <c r="G184" s="349"/>
      <c r="H184" s="350"/>
      <c r="I184" s="323"/>
      <c r="J184" s="244"/>
      <c r="K184" s="244"/>
      <c r="L184" s="244"/>
    </row>
    <row r="185" spans="1:12" ht="12.75">
      <c r="A185" s="387"/>
      <c r="B185" s="387"/>
      <c r="C185" s="27">
        <v>4309</v>
      </c>
      <c r="D185" s="134" t="s">
        <v>241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386">
        <v>851</v>
      </c>
      <c r="B186" s="180"/>
      <c r="C186" s="180"/>
      <c r="D186" s="181" t="s">
        <v>291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412"/>
      <c r="B187" s="388">
        <v>85153</v>
      </c>
      <c r="C187" s="226"/>
      <c r="D187" s="249" t="s">
        <v>292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412"/>
      <c r="B188" s="387"/>
      <c r="C188" s="27">
        <v>4300</v>
      </c>
      <c r="D188" s="134" t="s">
        <v>241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412"/>
      <c r="B189" s="388">
        <v>85154</v>
      </c>
      <c r="C189" s="219"/>
      <c r="D189" s="237" t="s">
        <v>293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412"/>
      <c r="B190" s="412"/>
      <c r="C190" s="123">
        <v>2830</v>
      </c>
      <c r="D190" s="132" t="s">
        <v>294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412"/>
      <c r="B191" s="412"/>
      <c r="C191" s="27">
        <v>3110</v>
      </c>
      <c r="D191" s="112" t="s">
        <v>168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412"/>
      <c r="B192" s="412"/>
      <c r="C192" s="118">
        <v>4010</v>
      </c>
      <c r="D192" s="135" t="s">
        <v>248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412"/>
      <c r="B193" s="412"/>
      <c r="C193" s="74">
        <v>4110</v>
      </c>
      <c r="D193" s="134" t="s">
        <v>250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412"/>
      <c r="B194" s="412"/>
      <c r="C194" s="27">
        <v>4120</v>
      </c>
      <c r="D194" s="133" t="s">
        <v>251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412"/>
      <c r="B195" s="412"/>
      <c r="C195" s="27">
        <v>4210</v>
      </c>
      <c r="D195" s="134" t="s">
        <v>240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412"/>
      <c r="B196" s="412"/>
      <c r="C196" s="27">
        <v>4300</v>
      </c>
      <c r="D196" s="134" t="s">
        <v>241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412"/>
      <c r="B197" s="412"/>
      <c r="C197" s="123">
        <v>4410</v>
      </c>
      <c r="D197" s="137" t="s">
        <v>256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382">
        <v>852</v>
      </c>
      <c r="B198" s="361"/>
      <c r="C198" s="179"/>
      <c r="D198" s="181" t="s">
        <v>296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412"/>
      <c r="B199" s="355">
        <v>85202</v>
      </c>
      <c r="C199" s="236"/>
      <c r="D199" s="237" t="s">
        <v>297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412"/>
      <c r="B200" s="354"/>
      <c r="C200" s="120">
        <v>4330</v>
      </c>
      <c r="D200" s="134" t="s">
        <v>298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412"/>
      <c r="B201" s="388">
        <v>85212</v>
      </c>
      <c r="C201" s="236"/>
      <c r="D201" s="237" t="s">
        <v>299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412"/>
      <c r="B202" s="412"/>
      <c r="C202" s="351">
        <v>2910</v>
      </c>
      <c r="D202" s="348" t="s">
        <v>441</v>
      </c>
      <c r="E202" s="349">
        <v>2000</v>
      </c>
      <c r="F202" s="349">
        <v>2000</v>
      </c>
      <c r="G202" s="349"/>
      <c r="H202" s="350"/>
      <c r="I202" s="323"/>
      <c r="J202" s="323"/>
      <c r="K202" s="323"/>
      <c r="L202" s="323"/>
    </row>
    <row r="203" spans="1:12" ht="12.75">
      <c r="A203" s="412"/>
      <c r="B203" s="412"/>
      <c r="C203" s="120">
        <v>3110</v>
      </c>
      <c r="D203" s="134" t="s">
        <v>168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412"/>
      <c r="B204" s="412"/>
      <c r="C204" s="124">
        <v>4010</v>
      </c>
      <c r="D204" s="137" t="s">
        <v>248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412"/>
      <c r="B205" s="412"/>
      <c r="C205" s="121">
        <v>4040</v>
      </c>
      <c r="D205" s="210" t="s">
        <v>249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412"/>
      <c r="B206" s="412"/>
      <c r="C206" s="120">
        <v>4110</v>
      </c>
      <c r="D206" s="130" t="s">
        <v>250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412"/>
      <c r="B207" s="412"/>
      <c r="C207" s="120">
        <v>4120</v>
      </c>
      <c r="D207" s="121" t="s">
        <v>251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412"/>
      <c r="B208" s="412"/>
      <c r="C208" s="120">
        <v>4210</v>
      </c>
      <c r="D208" s="134" t="s">
        <v>240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412"/>
      <c r="B209" s="412"/>
      <c r="C209" s="124">
        <v>4300</v>
      </c>
      <c r="D209" s="137" t="s">
        <v>241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412"/>
      <c r="B210" s="412"/>
      <c r="C210" s="124">
        <v>4410</v>
      </c>
      <c r="D210" s="137" t="s">
        <v>256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412"/>
      <c r="B211" s="412"/>
      <c r="C211" s="116">
        <v>4440</v>
      </c>
      <c r="D211" s="135" t="s">
        <v>252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412"/>
      <c r="B212" s="412"/>
      <c r="C212" s="120">
        <v>4700</v>
      </c>
      <c r="D212" s="134" t="s">
        <v>267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412"/>
      <c r="B213" s="412"/>
      <c r="C213" s="120">
        <v>4740</v>
      </c>
      <c r="D213" s="134" t="s">
        <v>268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412"/>
      <c r="B214" s="412"/>
      <c r="C214" s="7">
        <v>4750</v>
      </c>
      <c r="D214" s="112" t="s">
        <v>269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412"/>
      <c r="B215" s="380">
        <v>85213</v>
      </c>
      <c r="C215" s="356"/>
      <c r="D215" s="231" t="s">
        <v>423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412"/>
      <c r="B216" s="412"/>
      <c r="C216" s="7">
        <v>4130</v>
      </c>
      <c r="D216" s="112" t="s">
        <v>442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412"/>
      <c r="B217" s="380">
        <v>85214</v>
      </c>
      <c r="C217" s="356"/>
      <c r="D217" s="251" t="s">
        <v>300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412"/>
      <c r="B218" s="412"/>
      <c r="C218" s="357">
        <v>2910</v>
      </c>
      <c r="D218" s="348" t="s">
        <v>441</v>
      </c>
      <c r="E218" s="347">
        <v>5000</v>
      </c>
      <c r="F218" s="347">
        <v>5000</v>
      </c>
      <c r="G218" s="347"/>
      <c r="H218" s="352"/>
      <c r="I218" s="337"/>
      <c r="J218" s="337"/>
      <c r="K218" s="337"/>
      <c r="L218" s="337"/>
    </row>
    <row r="219" spans="1:12" ht="12.75">
      <c r="A219" s="412"/>
      <c r="B219" s="387"/>
      <c r="C219" s="121">
        <v>3110</v>
      </c>
      <c r="D219" s="112" t="s">
        <v>168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412"/>
      <c r="B220" s="388">
        <v>85219</v>
      </c>
      <c r="C220" s="236"/>
      <c r="D220" s="251" t="s">
        <v>301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412"/>
      <c r="B221" s="412"/>
      <c r="C221" s="120">
        <v>4010</v>
      </c>
      <c r="D221" s="134" t="s">
        <v>248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412"/>
      <c r="B222" s="412"/>
      <c r="C222" s="122">
        <v>4040</v>
      </c>
      <c r="D222" s="112" t="s">
        <v>249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412"/>
      <c r="B223" s="412"/>
      <c r="C223" s="7">
        <v>4110</v>
      </c>
      <c r="D223" s="112" t="s">
        <v>250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412"/>
      <c r="B224" s="412"/>
      <c r="C224" s="128">
        <v>4120</v>
      </c>
      <c r="D224" s="136" t="s">
        <v>251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412"/>
      <c r="B225" s="412"/>
      <c r="C225" s="128">
        <v>4170</v>
      </c>
      <c r="D225" s="136" t="s">
        <v>259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412"/>
      <c r="B226" s="412"/>
      <c r="C226" s="120">
        <v>4210</v>
      </c>
      <c r="D226" s="134" t="s">
        <v>240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412"/>
      <c r="B227" s="412"/>
      <c r="C227" s="116">
        <v>4280</v>
      </c>
      <c r="D227" s="135" t="s">
        <v>262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412"/>
      <c r="B228" s="412"/>
      <c r="C228" s="120">
        <v>4300</v>
      </c>
      <c r="D228" s="134" t="s">
        <v>241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412"/>
      <c r="B229" s="412"/>
      <c r="C229" s="124">
        <v>4350</v>
      </c>
      <c r="D229" s="137" t="s">
        <v>263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412"/>
      <c r="B230" s="412"/>
      <c r="C230" s="120">
        <v>4370</v>
      </c>
      <c r="D230" s="134" t="s">
        <v>255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412"/>
      <c r="B231" s="412"/>
      <c r="C231" s="124">
        <v>4410</v>
      </c>
      <c r="D231" s="137" t="s">
        <v>256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412"/>
      <c r="B232" s="412"/>
      <c r="C232" s="124">
        <v>4430</v>
      </c>
      <c r="D232" s="137" t="s">
        <v>245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412"/>
      <c r="B233" s="412"/>
      <c r="C233" s="120">
        <v>4440</v>
      </c>
      <c r="D233" s="134" t="s">
        <v>252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412"/>
      <c r="B234" s="412"/>
      <c r="C234" s="116">
        <v>4700</v>
      </c>
      <c r="D234" s="135" t="s">
        <v>267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412"/>
      <c r="B235" s="412"/>
      <c r="C235" s="120">
        <v>4740</v>
      </c>
      <c r="D235" s="112" t="s">
        <v>268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412"/>
      <c r="B236" s="387"/>
      <c r="C236" s="120">
        <v>4750</v>
      </c>
      <c r="D236" s="112" t="s">
        <v>269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412"/>
      <c r="B237" s="388">
        <v>85295</v>
      </c>
      <c r="C237" s="236"/>
      <c r="D237" s="251" t="s">
        <v>302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412"/>
      <c r="B238" s="412"/>
      <c r="C238" s="120">
        <v>3110</v>
      </c>
      <c r="D238" s="112" t="s">
        <v>168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381"/>
      <c r="B239" s="381"/>
      <c r="C239" s="120">
        <v>4303</v>
      </c>
      <c r="D239" s="112" t="s">
        <v>241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377">
        <v>853</v>
      </c>
      <c r="B240" s="325"/>
      <c r="C240" s="180"/>
      <c r="D240" s="211" t="s">
        <v>426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412"/>
      <c r="B241" s="388">
        <v>85395</v>
      </c>
      <c r="C241" s="219"/>
      <c r="D241" s="251" t="s">
        <v>302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412"/>
      <c r="B242" s="412"/>
      <c r="C242" s="27">
        <v>4118</v>
      </c>
      <c r="D242" s="112" t="s">
        <v>250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412"/>
      <c r="B243" s="412"/>
      <c r="C243" s="27">
        <v>4119</v>
      </c>
      <c r="D243" s="112" t="s">
        <v>250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412"/>
      <c r="B244" s="412"/>
      <c r="C244" s="27">
        <v>4128</v>
      </c>
      <c r="D244" s="112" t="s">
        <v>251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412"/>
      <c r="B245" s="412"/>
      <c r="C245" s="27">
        <v>4129</v>
      </c>
      <c r="D245" s="112" t="s">
        <v>251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412"/>
      <c r="B246" s="412"/>
      <c r="C246" s="27">
        <v>4178</v>
      </c>
      <c r="D246" s="112" t="s">
        <v>259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412"/>
      <c r="B247" s="412"/>
      <c r="C247" s="27">
        <v>4179</v>
      </c>
      <c r="D247" s="112" t="s">
        <v>259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412"/>
      <c r="B248" s="412"/>
      <c r="C248" s="27">
        <v>4218</v>
      </c>
      <c r="D248" s="112" t="s">
        <v>240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412"/>
      <c r="B249" s="412"/>
      <c r="C249" s="27">
        <v>4219</v>
      </c>
      <c r="D249" s="112" t="s">
        <v>240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412"/>
      <c r="B250" s="412"/>
      <c r="C250" s="27">
        <v>4308</v>
      </c>
      <c r="D250" s="112" t="s">
        <v>241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387"/>
      <c r="B251" s="387"/>
      <c r="C251" s="27">
        <v>4309</v>
      </c>
      <c r="D251" s="112" t="s">
        <v>241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386">
        <v>900</v>
      </c>
      <c r="B252" s="180"/>
      <c r="C252" s="180"/>
      <c r="D252" s="211" t="s">
        <v>303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412"/>
      <c r="B253" s="388">
        <v>90002</v>
      </c>
      <c r="C253" s="219"/>
      <c r="D253" s="251" t="s">
        <v>443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412"/>
      <c r="B254" s="387"/>
      <c r="C254" s="27">
        <v>6050</v>
      </c>
      <c r="D254" s="112" t="s">
        <v>242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412"/>
      <c r="B255" s="388">
        <v>90003</v>
      </c>
      <c r="C255" s="219"/>
      <c r="D255" s="251" t="s">
        <v>304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412"/>
      <c r="B256" s="412"/>
      <c r="C256" s="27">
        <v>4210</v>
      </c>
      <c r="D256" s="112" t="s">
        <v>240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412"/>
      <c r="B257" s="387"/>
      <c r="C257" s="27">
        <v>4300</v>
      </c>
      <c r="D257" s="112" t="s">
        <v>241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412"/>
      <c r="B258" s="388">
        <v>90015</v>
      </c>
      <c r="C258" s="219"/>
      <c r="D258" s="251" t="s">
        <v>305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412"/>
      <c r="B259" s="412"/>
      <c r="C259" s="27">
        <v>4260</v>
      </c>
      <c r="D259" s="112" t="s">
        <v>260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412"/>
      <c r="B260" s="387"/>
      <c r="C260" s="27">
        <v>6050</v>
      </c>
      <c r="D260" s="112" t="s">
        <v>242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412"/>
      <c r="B261" s="388">
        <v>90095</v>
      </c>
      <c r="C261" s="219"/>
      <c r="D261" s="251" t="s">
        <v>302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387"/>
      <c r="B262" s="387"/>
      <c r="C262" s="27">
        <v>4260</v>
      </c>
      <c r="D262" s="112" t="s">
        <v>260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386">
        <v>921</v>
      </c>
      <c r="B263" s="180"/>
      <c r="C263" s="180"/>
      <c r="D263" s="211" t="s">
        <v>306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412"/>
      <c r="B264" s="388">
        <v>92116</v>
      </c>
      <c r="C264" s="219"/>
      <c r="D264" s="251" t="s">
        <v>307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387"/>
      <c r="B265" s="387"/>
      <c r="C265" s="27">
        <v>2480</v>
      </c>
      <c r="D265" s="112" t="s">
        <v>308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386">
        <v>926</v>
      </c>
      <c r="B266" s="180"/>
      <c r="C266" s="180"/>
      <c r="D266" s="211" t="s">
        <v>309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412"/>
      <c r="B267" s="388">
        <v>92605</v>
      </c>
      <c r="C267" s="219"/>
      <c r="D267" s="251" t="s">
        <v>310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412"/>
      <c r="B268" s="412"/>
      <c r="C268" s="27">
        <v>4210</v>
      </c>
      <c r="D268" s="112" t="s">
        <v>240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412"/>
      <c r="B269" s="412"/>
      <c r="C269" s="27">
        <v>4300</v>
      </c>
      <c r="D269" s="112" t="s">
        <v>241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383"/>
      <c r="B270" s="383"/>
      <c r="C270" s="74">
        <v>4410</v>
      </c>
      <c r="D270" s="111" t="s">
        <v>256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311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A263:A265"/>
    <mergeCell ref="B264:B265"/>
    <mergeCell ref="A266:A270"/>
    <mergeCell ref="B267:B270"/>
    <mergeCell ref="A240:A251"/>
    <mergeCell ref="B241:B251"/>
    <mergeCell ref="A252:A262"/>
    <mergeCell ref="B253:B254"/>
    <mergeCell ref="B255:B257"/>
    <mergeCell ref="B258:B260"/>
    <mergeCell ref="B261:B262"/>
    <mergeCell ref="A198:A239"/>
    <mergeCell ref="B201:B214"/>
    <mergeCell ref="B215:B216"/>
    <mergeCell ref="B217:B219"/>
    <mergeCell ref="B220:B236"/>
    <mergeCell ref="B237:B239"/>
    <mergeCell ref="B175:B185"/>
    <mergeCell ref="A186:A197"/>
    <mergeCell ref="B187:B188"/>
    <mergeCell ref="B189:B1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A83:A93"/>
    <mergeCell ref="B84:B93"/>
    <mergeCell ref="A94:A97"/>
    <mergeCell ref="B95:B97"/>
    <mergeCell ref="A64:A66"/>
    <mergeCell ref="B65:B66"/>
    <mergeCell ref="A67:A82"/>
    <mergeCell ref="B68:B78"/>
    <mergeCell ref="B79:B82"/>
    <mergeCell ref="A20:A23"/>
    <mergeCell ref="B21:B23"/>
    <mergeCell ref="A24:A63"/>
    <mergeCell ref="B25:B30"/>
    <mergeCell ref="B31:B36"/>
    <mergeCell ref="B37:B60"/>
    <mergeCell ref="B61:B63"/>
    <mergeCell ref="A8:A12"/>
    <mergeCell ref="B9:B10"/>
    <mergeCell ref="B11:B12"/>
    <mergeCell ref="A13:A19"/>
    <mergeCell ref="B16:B19"/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D10">
      <selection activeCell="M13" sqref="M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384" t="s">
        <v>393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385" t="s">
        <v>64</v>
      </c>
      <c r="B3" s="385" t="s">
        <v>2</v>
      </c>
      <c r="C3" s="385" t="s">
        <v>42</v>
      </c>
      <c r="D3" s="385" t="s">
        <v>157</v>
      </c>
      <c r="E3" s="374" t="s">
        <v>139</v>
      </c>
      <c r="F3" s="374" t="s">
        <v>152</v>
      </c>
      <c r="G3" s="374" t="s">
        <v>91</v>
      </c>
      <c r="H3" s="374"/>
      <c r="I3" s="374"/>
      <c r="J3" s="374"/>
      <c r="K3" s="374"/>
      <c r="L3" s="374"/>
      <c r="M3" s="374"/>
      <c r="N3" s="374"/>
      <c r="O3" s="374" t="s">
        <v>158</v>
      </c>
    </row>
    <row r="4" spans="1:15" s="63" customFormat="1" ht="19.5" customHeight="1">
      <c r="A4" s="385"/>
      <c r="B4" s="385"/>
      <c r="C4" s="385"/>
      <c r="D4" s="385"/>
      <c r="E4" s="374"/>
      <c r="F4" s="374"/>
      <c r="G4" s="374" t="s">
        <v>391</v>
      </c>
      <c r="H4" s="374" t="s">
        <v>215</v>
      </c>
      <c r="I4" s="374"/>
      <c r="J4" s="374"/>
      <c r="K4" s="374"/>
      <c r="L4" s="374" t="s">
        <v>356</v>
      </c>
      <c r="M4" s="375" t="s">
        <v>383</v>
      </c>
      <c r="N4" s="374" t="s">
        <v>392</v>
      </c>
      <c r="O4" s="374"/>
    </row>
    <row r="5" spans="1:15" s="63" customFormat="1" ht="29.25" customHeight="1">
      <c r="A5" s="385"/>
      <c r="B5" s="385"/>
      <c r="C5" s="385"/>
      <c r="D5" s="385"/>
      <c r="E5" s="374"/>
      <c r="F5" s="374"/>
      <c r="G5" s="374"/>
      <c r="H5" s="374" t="s">
        <v>159</v>
      </c>
      <c r="I5" s="374" t="s">
        <v>137</v>
      </c>
      <c r="J5" s="374" t="s">
        <v>220</v>
      </c>
      <c r="K5" s="374" t="s">
        <v>138</v>
      </c>
      <c r="L5" s="374"/>
      <c r="M5" s="376"/>
      <c r="N5" s="374"/>
      <c r="O5" s="374"/>
    </row>
    <row r="6" spans="1:15" s="63" customFormat="1" ht="19.5" customHeight="1">
      <c r="A6" s="385"/>
      <c r="B6" s="385"/>
      <c r="C6" s="385"/>
      <c r="D6" s="385"/>
      <c r="E6" s="374"/>
      <c r="F6" s="374"/>
      <c r="G6" s="374"/>
      <c r="H6" s="374"/>
      <c r="I6" s="374"/>
      <c r="J6" s="374"/>
      <c r="K6" s="374"/>
      <c r="L6" s="374"/>
      <c r="M6" s="376"/>
      <c r="N6" s="374"/>
      <c r="O6" s="374"/>
    </row>
    <row r="7" spans="1:15" s="63" customFormat="1" ht="19.5" customHeight="1">
      <c r="A7" s="385"/>
      <c r="B7" s="385"/>
      <c r="C7" s="385"/>
      <c r="D7" s="385"/>
      <c r="E7" s="374"/>
      <c r="F7" s="374"/>
      <c r="G7" s="374"/>
      <c r="H7" s="374"/>
      <c r="I7" s="374"/>
      <c r="J7" s="374"/>
      <c r="K7" s="374"/>
      <c r="L7" s="374"/>
      <c r="M7" s="413"/>
      <c r="N7" s="374"/>
      <c r="O7" s="374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382</v>
      </c>
      <c r="F9" s="279">
        <v>252804</v>
      </c>
      <c r="G9" s="279">
        <v>79800</v>
      </c>
      <c r="H9" s="279">
        <v>79800</v>
      </c>
      <c r="I9" s="279"/>
      <c r="J9" s="295" t="s">
        <v>160</v>
      </c>
      <c r="K9" s="279"/>
      <c r="L9" s="279">
        <v>84000</v>
      </c>
      <c r="M9" s="279">
        <v>89004</v>
      </c>
      <c r="N9" s="279">
        <v>0</v>
      </c>
      <c r="O9" s="106" t="s">
        <v>227</v>
      </c>
    </row>
    <row r="10" spans="1:15" ht="77.25" customHeight="1">
      <c r="A10" s="372" t="s">
        <v>14</v>
      </c>
      <c r="B10" s="123">
        <v>801</v>
      </c>
      <c r="C10" s="123">
        <v>80101</v>
      </c>
      <c r="D10" s="123">
        <v>6050</v>
      </c>
      <c r="E10" s="132" t="s">
        <v>472</v>
      </c>
      <c r="F10" s="157">
        <v>593000</v>
      </c>
      <c r="G10" s="157">
        <v>50000</v>
      </c>
      <c r="H10" s="157">
        <v>50000</v>
      </c>
      <c r="I10" s="157"/>
      <c r="J10" s="295" t="s">
        <v>160</v>
      </c>
      <c r="K10" s="157"/>
      <c r="L10" s="157">
        <v>543000</v>
      </c>
      <c r="M10" s="157"/>
      <c r="N10" s="157"/>
      <c r="O10" s="132"/>
    </row>
    <row r="11" spans="1:15" ht="51">
      <c r="A11" s="42" t="s">
        <v>15</v>
      </c>
      <c r="B11" s="27"/>
      <c r="C11" s="27"/>
      <c r="D11" s="27"/>
      <c r="E11" s="112"/>
      <c r="F11" s="145"/>
      <c r="G11" s="145"/>
      <c r="H11" s="145"/>
      <c r="I11" s="145"/>
      <c r="J11" s="321" t="s">
        <v>160</v>
      </c>
      <c r="K11" s="145"/>
      <c r="L11" s="145"/>
      <c r="M11" s="145"/>
      <c r="N11" s="145"/>
      <c r="O11" s="112"/>
    </row>
    <row r="12" spans="1:15" ht="12.75">
      <c r="A12" s="414" t="s">
        <v>149</v>
      </c>
      <c r="B12" s="415"/>
      <c r="C12" s="415"/>
      <c r="D12" s="415"/>
      <c r="E12" s="416"/>
      <c r="F12" s="296">
        <f>SUM(F9:F11)</f>
        <v>845804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627000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219</v>
      </c>
    </row>
  </sheetData>
  <mergeCells count="19">
    <mergeCell ref="M4:M7"/>
    <mergeCell ref="L4:L7"/>
    <mergeCell ref="A12:E12"/>
    <mergeCell ref="H4:K4"/>
    <mergeCell ref="H5:H7"/>
    <mergeCell ref="I5:I7"/>
    <mergeCell ref="J5:J7"/>
    <mergeCell ref="K5:K7"/>
    <mergeCell ref="D3:D7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1 do Uchwały Rady Gminy Nr V/28/09 z dnia 05.06.2009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8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384" t="s">
        <v>394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385" t="s">
        <v>64</v>
      </c>
      <c r="B3" s="385" t="s">
        <v>2</v>
      </c>
      <c r="C3" s="385" t="s">
        <v>42</v>
      </c>
      <c r="D3" s="385" t="s">
        <v>157</v>
      </c>
      <c r="E3" s="374" t="s">
        <v>161</v>
      </c>
      <c r="F3" s="375" t="s">
        <v>468</v>
      </c>
      <c r="G3" s="374" t="s">
        <v>469</v>
      </c>
      <c r="H3" s="374" t="s">
        <v>91</v>
      </c>
      <c r="I3" s="374"/>
      <c r="J3" s="374"/>
      <c r="K3" s="374"/>
      <c r="L3" s="374"/>
      <c r="M3" s="374" t="s">
        <v>158</v>
      </c>
    </row>
    <row r="4" spans="1:13" s="63" customFormat="1" ht="19.5" customHeight="1">
      <c r="A4" s="385"/>
      <c r="B4" s="385"/>
      <c r="C4" s="385"/>
      <c r="D4" s="385"/>
      <c r="E4" s="374"/>
      <c r="F4" s="376"/>
      <c r="G4" s="374"/>
      <c r="H4" s="374" t="s">
        <v>396</v>
      </c>
      <c r="I4" s="374" t="s">
        <v>215</v>
      </c>
      <c r="J4" s="374"/>
      <c r="K4" s="374"/>
      <c r="L4" s="374"/>
      <c r="M4" s="374"/>
    </row>
    <row r="5" spans="1:13" s="63" customFormat="1" ht="29.25" customHeight="1">
      <c r="A5" s="385"/>
      <c r="B5" s="385"/>
      <c r="C5" s="385"/>
      <c r="D5" s="385"/>
      <c r="E5" s="374"/>
      <c r="F5" s="376"/>
      <c r="G5" s="374"/>
      <c r="H5" s="374"/>
      <c r="I5" s="374" t="s">
        <v>159</v>
      </c>
      <c r="J5" s="374" t="s">
        <v>137</v>
      </c>
      <c r="K5" s="374" t="s">
        <v>162</v>
      </c>
      <c r="L5" s="374" t="s">
        <v>138</v>
      </c>
      <c r="M5" s="374"/>
    </row>
    <row r="6" spans="1:13" s="63" customFormat="1" ht="19.5" customHeight="1">
      <c r="A6" s="385"/>
      <c r="B6" s="385"/>
      <c r="C6" s="385"/>
      <c r="D6" s="385"/>
      <c r="E6" s="374"/>
      <c r="F6" s="376"/>
      <c r="G6" s="374"/>
      <c r="H6" s="374"/>
      <c r="I6" s="374"/>
      <c r="J6" s="374"/>
      <c r="K6" s="374"/>
      <c r="L6" s="374"/>
      <c r="M6" s="374"/>
    </row>
    <row r="7" spans="1:13" s="63" customFormat="1" ht="19.5" customHeight="1">
      <c r="A7" s="385"/>
      <c r="B7" s="385"/>
      <c r="C7" s="385"/>
      <c r="D7" s="385"/>
      <c r="E7" s="374"/>
      <c r="F7" s="413"/>
      <c r="G7" s="374"/>
      <c r="H7" s="374"/>
      <c r="I7" s="374"/>
      <c r="J7" s="374"/>
      <c r="K7" s="374"/>
      <c r="L7" s="374"/>
      <c r="M7" s="374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51">
      <c r="A9" s="425" t="s">
        <v>13</v>
      </c>
      <c r="B9" s="417">
        <v>600</v>
      </c>
      <c r="C9" s="417">
        <v>60016</v>
      </c>
      <c r="D9" s="305">
        <v>6058</v>
      </c>
      <c r="E9" s="419" t="s">
        <v>395</v>
      </c>
      <c r="F9" s="421">
        <v>1782738.25</v>
      </c>
      <c r="G9" s="145"/>
      <c r="H9" s="370">
        <v>525521.25</v>
      </c>
      <c r="I9" s="145"/>
      <c r="J9" s="145"/>
      <c r="K9" s="295" t="s">
        <v>470</v>
      </c>
      <c r="L9" s="145"/>
      <c r="M9" s="112" t="s">
        <v>227</v>
      </c>
    </row>
    <row r="10" spans="1:13" ht="12.75">
      <c r="A10" s="426"/>
      <c r="B10" s="418"/>
      <c r="C10" s="418"/>
      <c r="D10" s="369">
        <v>6059</v>
      </c>
      <c r="E10" s="420"/>
      <c r="F10" s="422"/>
      <c r="G10" s="145">
        <v>349950</v>
      </c>
      <c r="H10" s="145">
        <v>907267</v>
      </c>
      <c r="I10" s="145">
        <v>157267</v>
      </c>
      <c r="J10" s="145">
        <v>750000</v>
      </c>
      <c r="K10" s="295"/>
      <c r="L10" s="145"/>
      <c r="M10" s="112"/>
    </row>
    <row r="11" spans="1:13" ht="89.25">
      <c r="A11" s="42">
        <v>2</v>
      </c>
      <c r="B11" s="324" t="s">
        <v>387</v>
      </c>
      <c r="C11" s="324" t="s">
        <v>388</v>
      </c>
      <c r="D11" s="27">
        <v>6050</v>
      </c>
      <c r="E11" s="111" t="s">
        <v>397</v>
      </c>
      <c r="F11" s="321">
        <v>691846</v>
      </c>
      <c r="G11" s="145">
        <v>16800</v>
      </c>
      <c r="H11" s="145">
        <v>675046</v>
      </c>
      <c r="I11" s="145">
        <v>52682</v>
      </c>
      <c r="J11" s="145">
        <v>622364</v>
      </c>
      <c r="K11" s="295" t="s">
        <v>160</v>
      </c>
      <c r="L11" s="145"/>
      <c r="M11" s="112" t="s">
        <v>227</v>
      </c>
    </row>
    <row r="12" spans="1:13" ht="63.75">
      <c r="A12" s="42">
        <v>3</v>
      </c>
      <c r="B12" s="324" t="s">
        <v>387</v>
      </c>
      <c r="C12" s="324" t="s">
        <v>388</v>
      </c>
      <c r="D12" s="27">
        <v>6050</v>
      </c>
      <c r="E12" s="111" t="s">
        <v>398</v>
      </c>
      <c r="F12" s="321">
        <v>269611</v>
      </c>
      <c r="G12" s="145"/>
      <c r="H12" s="145">
        <v>229351</v>
      </c>
      <c r="I12" s="145">
        <v>169351</v>
      </c>
      <c r="J12" s="145">
        <v>60000</v>
      </c>
      <c r="K12" s="295" t="s">
        <v>399</v>
      </c>
      <c r="L12" s="145"/>
      <c r="M12" s="112" t="s">
        <v>227</v>
      </c>
    </row>
    <row r="13" spans="1:13" ht="51">
      <c r="A13" s="42">
        <v>4</v>
      </c>
      <c r="B13" s="324" t="s">
        <v>387</v>
      </c>
      <c r="C13" s="324" t="s">
        <v>388</v>
      </c>
      <c r="D13" s="27">
        <v>6050</v>
      </c>
      <c r="E13" s="111" t="s">
        <v>400</v>
      </c>
      <c r="F13" s="321">
        <v>100000</v>
      </c>
      <c r="G13" s="145"/>
      <c r="H13" s="145">
        <v>100000</v>
      </c>
      <c r="I13" s="145">
        <v>10000</v>
      </c>
      <c r="J13" s="145">
        <v>40000</v>
      </c>
      <c r="K13" s="295" t="s">
        <v>475</v>
      </c>
      <c r="L13" s="145"/>
      <c r="M13" s="112" t="s">
        <v>227</v>
      </c>
    </row>
    <row r="14" spans="1:13" ht="63.75">
      <c r="A14" s="42">
        <v>5</v>
      </c>
      <c r="B14" s="324" t="s">
        <v>387</v>
      </c>
      <c r="C14" s="324" t="s">
        <v>388</v>
      </c>
      <c r="D14" s="27">
        <v>6050</v>
      </c>
      <c r="E14" s="111" t="s">
        <v>401</v>
      </c>
      <c r="F14" s="321">
        <v>355000</v>
      </c>
      <c r="G14" s="145"/>
      <c r="H14" s="145">
        <v>55000</v>
      </c>
      <c r="I14" s="145">
        <v>55000</v>
      </c>
      <c r="J14" s="145"/>
      <c r="K14" s="295" t="s">
        <v>160</v>
      </c>
      <c r="L14" s="145"/>
      <c r="M14" s="112" t="s">
        <v>227</v>
      </c>
    </row>
    <row r="15" spans="1:13" ht="76.5">
      <c r="A15" s="42">
        <v>6</v>
      </c>
      <c r="B15" s="324" t="s">
        <v>378</v>
      </c>
      <c r="C15" s="324" t="s">
        <v>386</v>
      </c>
      <c r="D15" s="27">
        <v>6050</v>
      </c>
      <c r="E15" s="111" t="s">
        <v>473</v>
      </c>
      <c r="F15" s="321">
        <v>3940204</v>
      </c>
      <c r="G15" s="145">
        <v>37515</v>
      </c>
      <c r="H15" s="145">
        <v>813000</v>
      </c>
      <c r="I15" s="145">
        <v>160039</v>
      </c>
      <c r="J15" s="145">
        <v>282961</v>
      </c>
      <c r="K15" s="295" t="s">
        <v>410</v>
      </c>
      <c r="L15" s="145"/>
      <c r="M15" s="112" t="s">
        <v>227</v>
      </c>
    </row>
    <row r="16" spans="1:13" ht="51">
      <c r="A16" s="42">
        <v>7</v>
      </c>
      <c r="B16" s="324" t="s">
        <v>389</v>
      </c>
      <c r="C16" s="324" t="s">
        <v>390</v>
      </c>
      <c r="D16" s="27">
        <v>6050</v>
      </c>
      <c r="E16" s="111" t="s">
        <v>471</v>
      </c>
      <c r="F16" s="321">
        <v>593000</v>
      </c>
      <c r="G16" s="143"/>
      <c r="H16" s="143">
        <v>50000</v>
      </c>
      <c r="I16" s="145">
        <v>50000</v>
      </c>
      <c r="J16" s="145"/>
      <c r="K16" s="295" t="s">
        <v>160</v>
      </c>
      <c r="L16" s="145"/>
      <c r="M16" s="112" t="s">
        <v>227</v>
      </c>
    </row>
    <row r="17" spans="1:13" ht="51">
      <c r="A17" s="42">
        <v>8</v>
      </c>
      <c r="B17" s="324" t="s">
        <v>402</v>
      </c>
      <c r="C17" s="324" t="s">
        <v>403</v>
      </c>
      <c r="D17" s="27">
        <v>6050</v>
      </c>
      <c r="E17" s="111" t="s">
        <v>404</v>
      </c>
      <c r="F17" s="321">
        <v>279600</v>
      </c>
      <c r="G17" s="145"/>
      <c r="H17" s="145">
        <v>41940</v>
      </c>
      <c r="I17" s="145">
        <v>41940</v>
      </c>
      <c r="J17" s="145"/>
      <c r="K17" s="295" t="s">
        <v>160</v>
      </c>
      <c r="L17" s="145"/>
      <c r="M17" s="112" t="s">
        <v>227</v>
      </c>
    </row>
    <row r="18" spans="1:13" ht="51">
      <c r="A18" s="42">
        <v>9</v>
      </c>
      <c r="B18" s="324">
        <v>900</v>
      </c>
      <c r="C18" s="324">
        <v>90015</v>
      </c>
      <c r="D18" s="27">
        <v>6050</v>
      </c>
      <c r="E18" s="111" t="s">
        <v>382</v>
      </c>
      <c r="F18" s="321">
        <v>252804</v>
      </c>
      <c r="G18" s="145">
        <v>69950</v>
      </c>
      <c r="H18" s="145">
        <v>79800</v>
      </c>
      <c r="I18" s="145">
        <v>79800</v>
      </c>
      <c r="J18" s="145"/>
      <c r="K18" s="295" t="s">
        <v>160</v>
      </c>
      <c r="L18" s="145"/>
      <c r="M18" s="112" t="s">
        <v>227</v>
      </c>
    </row>
    <row r="19" spans="1:13" ht="51">
      <c r="A19" s="42">
        <v>10</v>
      </c>
      <c r="B19" s="324" t="s">
        <v>387</v>
      </c>
      <c r="C19" s="324" t="s">
        <v>388</v>
      </c>
      <c r="D19" s="27">
        <v>6060</v>
      </c>
      <c r="E19" s="111" t="s">
        <v>467</v>
      </c>
      <c r="F19" s="321">
        <v>8764</v>
      </c>
      <c r="G19" s="145"/>
      <c r="H19" s="145">
        <v>8764</v>
      </c>
      <c r="I19" s="145">
        <v>8764</v>
      </c>
      <c r="J19" s="145"/>
      <c r="K19" s="295" t="s">
        <v>160</v>
      </c>
      <c r="L19" s="145"/>
      <c r="M19" s="112" t="s">
        <v>227</v>
      </c>
    </row>
    <row r="20" spans="1:13" ht="38.25">
      <c r="A20" s="42">
        <v>11</v>
      </c>
      <c r="B20" s="324" t="s">
        <v>476</v>
      </c>
      <c r="C20" s="324" t="s">
        <v>477</v>
      </c>
      <c r="D20" s="27">
        <v>6060</v>
      </c>
      <c r="E20" s="111" t="s">
        <v>478</v>
      </c>
      <c r="F20" s="321">
        <v>6100</v>
      </c>
      <c r="G20" s="145"/>
      <c r="H20" s="145">
        <v>6100</v>
      </c>
      <c r="I20" s="145">
        <v>6100</v>
      </c>
      <c r="J20" s="145"/>
      <c r="K20" s="295"/>
      <c r="L20" s="145"/>
      <c r="M20" s="112" t="s">
        <v>227</v>
      </c>
    </row>
    <row r="21" spans="1:13" ht="51">
      <c r="A21" s="42">
        <v>12</v>
      </c>
      <c r="B21" s="324" t="s">
        <v>479</v>
      </c>
      <c r="C21" s="324" t="s">
        <v>480</v>
      </c>
      <c r="D21" s="27">
        <v>6060</v>
      </c>
      <c r="E21" s="111" t="s">
        <v>481</v>
      </c>
      <c r="F21" s="321">
        <v>5510</v>
      </c>
      <c r="G21" s="145"/>
      <c r="H21" s="145">
        <v>5510</v>
      </c>
      <c r="I21" s="145">
        <v>5510</v>
      </c>
      <c r="J21" s="145"/>
      <c r="K21" s="295" t="s">
        <v>160</v>
      </c>
      <c r="L21" s="145"/>
      <c r="M21" s="112" t="s">
        <v>227</v>
      </c>
    </row>
    <row r="22" spans="1:13" ht="51" customHeight="1">
      <c r="A22" s="42"/>
      <c r="B22" s="324"/>
      <c r="C22" s="324"/>
      <c r="D22" s="27"/>
      <c r="E22" s="294"/>
      <c r="F22" s="368"/>
      <c r="G22" s="145"/>
      <c r="H22" s="145"/>
      <c r="I22" s="145"/>
      <c r="J22" s="145"/>
      <c r="K22" s="295" t="s">
        <v>160</v>
      </c>
      <c r="L22" s="145"/>
      <c r="M22" s="112"/>
    </row>
    <row r="23" spans="1:13" ht="12.75">
      <c r="A23" s="424" t="s">
        <v>228</v>
      </c>
      <c r="B23" s="424"/>
      <c r="C23" s="424"/>
      <c r="D23" s="424"/>
      <c r="E23" s="424"/>
      <c r="F23" s="367">
        <f>SUM(F9:F22)</f>
        <v>8285177.25</v>
      </c>
      <c r="G23" s="296">
        <f>SUM(G9:G19)</f>
        <v>474215</v>
      </c>
      <c r="H23" s="371">
        <f>SUM(H9:H22)</f>
        <v>3497299.25</v>
      </c>
      <c r="I23" s="296">
        <f>SUM(I9:I21)</f>
        <v>796453</v>
      </c>
      <c r="J23" s="296">
        <f>SUM(J9:J19)</f>
        <v>1755325</v>
      </c>
      <c r="K23" s="373">
        <v>945521.25</v>
      </c>
      <c r="L23" s="296"/>
      <c r="M23" s="95" t="s">
        <v>51</v>
      </c>
    </row>
    <row r="25" spans="1:13" ht="12.75">
      <c r="A25" s="423" t="s">
        <v>460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</row>
    <row r="26" ht="12.75">
      <c r="A26" s="2" t="s">
        <v>87</v>
      </c>
    </row>
    <row r="27" ht="12.75">
      <c r="A27" s="2" t="s">
        <v>84</v>
      </c>
    </row>
    <row r="28" ht="12.75">
      <c r="A28" s="2" t="s">
        <v>85</v>
      </c>
    </row>
    <row r="29" ht="12.75">
      <c r="A29" s="2" t="s">
        <v>86</v>
      </c>
    </row>
    <row r="33" spans="1:12" ht="12.75">
      <c r="A33" s="42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</row>
    <row r="35" ht="12.75">
      <c r="A35" s="103" t="s">
        <v>219</v>
      </c>
    </row>
  </sheetData>
  <mergeCells count="24">
    <mergeCell ref="A33:L33"/>
    <mergeCell ref="A23:E23"/>
    <mergeCell ref="G3:G7"/>
    <mergeCell ref="I4:L4"/>
    <mergeCell ref="I5:I7"/>
    <mergeCell ref="J5:J7"/>
    <mergeCell ref="K5:K7"/>
    <mergeCell ref="L5:L7"/>
    <mergeCell ref="A25:M25"/>
    <mergeCell ref="A9:A10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9:B10"/>
    <mergeCell ref="C9:C10"/>
    <mergeCell ref="E9:E10"/>
    <mergeCell ref="F9:F1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1 do Uchwały Rady Gminy Nr V/31/2009 z dnia 22.06.2009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1">
      <selection activeCell="B34" sqref="B34:Q34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47" t="s">
        <v>140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3" spans="1:17" ht="11.25">
      <c r="A3" s="446" t="s">
        <v>64</v>
      </c>
      <c r="B3" s="446" t="s">
        <v>92</v>
      </c>
      <c r="C3" s="445" t="s">
        <v>93</v>
      </c>
      <c r="D3" s="445" t="s">
        <v>216</v>
      </c>
      <c r="E3" s="445" t="s">
        <v>145</v>
      </c>
      <c r="F3" s="446" t="s">
        <v>6</v>
      </c>
      <c r="G3" s="446"/>
      <c r="H3" s="446" t="s">
        <v>91</v>
      </c>
      <c r="I3" s="446"/>
      <c r="J3" s="446"/>
      <c r="K3" s="446"/>
      <c r="L3" s="446"/>
      <c r="M3" s="446"/>
      <c r="N3" s="446"/>
      <c r="O3" s="446"/>
      <c r="P3" s="446"/>
      <c r="Q3" s="446"/>
    </row>
    <row r="4" spans="1:17" ht="11.25">
      <c r="A4" s="446"/>
      <c r="B4" s="446"/>
      <c r="C4" s="445"/>
      <c r="D4" s="445"/>
      <c r="E4" s="445"/>
      <c r="F4" s="445" t="s">
        <v>142</v>
      </c>
      <c r="G4" s="445" t="s">
        <v>143</v>
      </c>
      <c r="H4" s="446" t="s">
        <v>62</v>
      </c>
      <c r="I4" s="446"/>
      <c r="J4" s="446"/>
      <c r="K4" s="446"/>
      <c r="L4" s="446"/>
      <c r="M4" s="446"/>
      <c r="N4" s="446"/>
      <c r="O4" s="446"/>
      <c r="P4" s="446"/>
      <c r="Q4" s="446"/>
    </row>
    <row r="5" spans="1:17" ht="11.25">
      <c r="A5" s="446"/>
      <c r="B5" s="446"/>
      <c r="C5" s="445"/>
      <c r="D5" s="445"/>
      <c r="E5" s="445"/>
      <c r="F5" s="445"/>
      <c r="G5" s="445"/>
      <c r="H5" s="445" t="s">
        <v>95</v>
      </c>
      <c r="I5" s="446" t="s">
        <v>96</v>
      </c>
      <c r="J5" s="446"/>
      <c r="K5" s="446"/>
      <c r="L5" s="446"/>
      <c r="M5" s="446"/>
      <c r="N5" s="446"/>
      <c r="O5" s="446"/>
      <c r="P5" s="446"/>
      <c r="Q5" s="446"/>
    </row>
    <row r="6" spans="1:17" ht="14.25" customHeight="1">
      <c r="A6" s="446"/>
      <c r="B6" s="446"/>
      <c r="C6" s="445"/>
      <c r="D6" s="445"/>
      <c r="E6" s="445"/>
      <c r="F6" s="445"/>
      <c r="G6" s="445"/>
      <c r="H6" s="445"/>
      <c r="I6" s="446" t="s">
        <v>97</v>
      </c>
      <c r="J6" s="446"/>
      <c r="K6" s="446"/>
      <c r="L6" s="446"/>
      <c r="M6" s="446" t="s">
        <v>94</v>
      </c>
      <c r="N6" s="446"/>
      <c r="O6" s="446"/>
      <c r="P6" s="446"/>
      <c r="Q6" s="446"/>
    </row>
    <row r="7" spans="1:17" ht="12.75" customHeight="1">
      <c r="A7" s="446"/>
      <c r="B7" s="446"/>
      <c r="C7" s="445"/>
      <c r="D7" s="445"/>
      <c r="E7" s="445"/>
      <c r="F7" s="445"/>
      <c r="G7" s="445"/>
      <c r="H7" s="445"/>
      <c r="I7" s="445" t="s">
        <v>98</v>
      </c>
      <c r="J7" s="446" t="s">
        <v>99</v>
      </c>
      <c r="K7" s="446"/>
      <c r="L7" s="446"/>
      <c r="M7" s="445" t="s">
        <v>100</v>
      </c>
      <c r="N7" s="445" t="s">
        <v>99</v>
      </c>
      <c r="O7" s="445"/>
      <c r="P7" s="445"/>
      <c r="Q7" s="445"/>
    </row>
    <row r="8" spans="1:17" ht="48" customHeight="1">
      <c r="A8" s="446"/>
      <c r="B8" s="446"/>
      <c r="C8" s="445"/>
      <c r="D8" s="445"/>
      <c r="E8" s="445"/>
      <c r="F8" s="445"/>
      <c r="G8" s="445"/>
      <c r="H8" s="445"/>
      <c r="I8" s="445"/>
      <c r="J8" s="61" t="s">
        <v>144</v>
      </c>
      <c r="K8" s="61" t="s">
        <v>101</v>
      </c>
      <c r="L8" s="61" t="s">
        <v>102</v>
      </c>
      <c r="M8" s="445"/>
      <c r="N8" s="61" t="s">
        <v>103</v>
      </c>
      <c r="O8" s="61" t="s">
        <v>144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58" t="s">
        <v>51</v>
      </c>
      <c r="D10" s="459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1.25">
      <c r="A11" s="429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29"/>
      <c r="B12" s="77" t="s">
        <v>163</v>
      </c>
      <c r="C12" s="105"/>
      <c r="D12" s="105"/>
      <c r="E12" s="77"/>
      <c r="F12" s="77"/>
      <c r="G12" s="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1.25">
      <c r="A13" s="429"/>
      <c r="B13" s="77" t="s">
        <v>61</v>
      </c>
      <c r="C13" s="105"/>
      <c r="D13" s="105"/>
      <c r="E13" s="77"/>
      <c r="F13" s="77"/>
      <c r="G13" s="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1.25">
      <c r="A14" s="429"/>
      <c r="B14" s="77" t="s">
        <v>62</v>
      </c>
      <c r="C14" s="105"/>
      <c r="D14" s="105"/>
      <c r="E14" s="77"/>
      <c r="F14" s="77"/>
      <c r="G14" s="77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11.25">
      <c r="A15" s="429"/>
      <c r="B15" s="77" t="s">
        <v>164</v>
      </c>
      <c r="C15" s="105"/>
      <c r="D15" s="105"/>
      <c r="E15" s="77"/>
      <c r="F15" s="77"/>
      <c r="G15" s="77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1.25">
      <c r="A16" s="429"/>
      <c r="B16" s="77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429"/>
      <c r="B17" s="77" t="s">
        <v>163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29"/>
      <c r="B18" s="77" t="s">
        <v>61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29"/>
      <c r="B19" s="77" t="s">
        <v>62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429"/>
      <c r="B20" s="77" t="s">
        <v>164</v>
      </c>
      <c r="C20" s="105"/>
      <c r="D20" s="105"/>
      <c r="E20" s="77"/>
      <c r="F20" s="77"/>
      <c r="G20" s="77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78" t="s">
        <v>110</v>
      </c>
      <c r="B21" s="77" t="s">
        <v>111</v>
      </c>
      <c r="C21" s="450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2"/>
    </row>
    <row r="22" spans="1:17" s="97" customFormat="1" ht="11.25">
      <c r="A22" s="79">
        <v>2</v>
      </c>
      <c r="B22" s="98" t="s">
        <v>112</v>
      </c>
      <c r="C22" s="453" t="s">
        <v>51</v>
      </c>
      <c r="D22" s="454"/>
      <c r="E22" s="98">
        <v>161705</v>
      </c>
      <c r="F22" s="98">
        <v>24255</v>
      </c>
      <c r="G22" s="98">
        <v>137450</v>
      </c>
      <c r="H22" s="98">
        <v>161705</v>
      </c>
      <c r="I22" s="98">
        <v>24255</v>
      </c>
      <c r="J22" s="98"/>
      <c r="K22" s="98"/>
      <c r="L22" s="98">
        <v>24255</v>
      </c>
      <c r="M22" s="98">
        <v>137450</v>
      </c>
      <c r="N22" s="98"/>
      <c r="O22" s="98"/>
      <c r="P22" s="98"/>
      <c r="Q22" s="98">
        <v>137450</v>
      </c>
    </row>
    <row r="23" spans="1:17" ht="22.5">
      <c r="A23" s="430"/>
      <c r="B23" s="353" t="s">
        <v>447</v>
      </c>
      <c r="C23" s="450" t="s">
        <v>446</v>
      </c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2"/>
    </row>
    <row r="24" spans="1:17" ht="11.25">
      <c r="A24" s="431"/>
      <c r="B24" s="77" t="s">
        <v>448</v>
      </c>
      <c r="C24" s="450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2"/>
    </row>
    <row r="25" spans="1:17" ht="11.25">
      <c r="A25" s="431"/>
      <c r="B25" s="77" t="s">
        <v>449</v>
      </c>
      <c r="C25" s="450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2"/>
    </row>
    <row r="26" spans="1:17" ht="11.25">
      <c r="A26" s="431"/>
      <c r="B26" s="77" t="s">
        <v>107</v>
      </c>
      <c r="C26" s="450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2"/>
    </row>
    <row r="27" spans="1:17" ht="11.25">
      <c r="A27" s="431"/>
      <c r="B27" s="77" t="s">
        <v>108</v>
      </c>
      <c r="C27" s="77"/>
      <c r="D27" s="77" t="s">
        <v>445</v>
      </c>
      <c r="E27" s="77">
        <v>49223</v>
      </c>
      <c r="F27" s="77">
        <v>7383</v>
      </c>
      <c r="G27" s="77">
        <v>41840</v>
      </c>
      <c r="H27" s="77">
        <v>49223</v>
      </c>
      <c r="I27" s="77">
        <v>7383</v>
      </c>
      <c r="J27" s="77"/>
      <c r="K27" s="77"/>
      <c r="L27" s="77">
        <v>7383</v>
      </c>
      <c r="M27" s="77">
        <v>41840</v>
      </c>
      <c r="N27" s="77"/>
      <c r="O27" s="77"/>
      <c r="P27" s="77"/>
      <c r="Q27" s="77">
        <v>41840</v>
      </c>
    </row>
    <row r="28" spans="1:17" ht="11.25">
      <c r="A28" s="431"/>
      <c r="B28" s="77" t="s">
        <v>444</v>
      </c>
      <c r="C28" s="105"/>
      <c r="D28" s="105"/>
      <c r="E28" s="77"/>
      <c r="F28" s="77">
        <v>6440</v>
      </c>
      <c r="G28" s="77">
        <v>36501</v>
      </c>
      <c r="H28" s="105">
        <v>42941</v>
      </c>
      <c r="I28" s="105">
        <v>6440</v>
      </c>
      <c r="J28" s="105"/>
      <c r="K28" s="105"/>
      <c r="L28" s="105">
        <v>6440</v>
      </c>
      <c r="M28" s="105">
        <v>36501</v>
      </c>
      <c r="N28" s="105"/>
      <c r="O28" s="105"/>
      <c r="P28" s="105"/>
      <c r="Q28" s="105">
        <v>36501</v>
      </c>
    </row>
    <row r="29" spans="1:17" ht="11.25">
      <c r="A29" s="431"/>
      <c r="B29" s="77" t="s">
        <v>62</v>
      </c>
      <c r="C29" s="105"/>
      <c r="D29" s="105"/>
      <c r="E29" s="77"/>
      <c r="F29" s="77">
        <v>943</v>
      </c>
      <c r="G29" s="77">
        <v>5339</v>
      </c>
      <c r="H29" s="105">
        <v>6282</v>
      </c>
      <c r="I29" s="105">
        <v>943</v>
      </c>
      <c r="J29" s="105"/>
      <c r="K29" s="105"/>
      <c r="L29" s="105">
        <v>943</v>
      </c>
      <c r="M29" s="105">
        <v>5339</v>
      </c>
      <c r="N29" s="105"/>
      <c r="O29" s="105"/>
      <c r="P29" s="105"/>
      <c r="Q29" s="105">
        <v>5339</v>
      </c>
    </row>
    <row r="30" spans="1:17" ht="11.25">
      <c r="A30" s="431"/>
      <c r="B30" s="77"/>
      <c r="C30" s="105"/>
      <c r="D30" s="105"/>
      <c r="E30" s="77"/>
      <c r="F30" s="77"/>
      <c r="G30" s="77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22.5">
      <c r="A31" s="431"/>
      <c r="B31" s="353" t="s">
        <v>447</v>
      </c>
      <c r="C31" s="433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5"/>
    </row>
    <row r="32" spans="1:17" ht="11.25">
      <c r="A32" s="431"/>
      <c r="B32" s="77" t="s">
        <v>450</v>
      </c>
      <c r="C32" s="436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8"/>
    </row>
    <row r="33" spans="1:17" ht="11.25">
      <c r="A33" s="431"/>
      <c r="B33" s="77" t="s">
        <v>451</v>
      </c>
      <c r="C33" s="439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1"/>
    </row>
    <row r="34" spans="1:17" ht="12.75">
      <c r="A34" s="431"/>
      <c r="B34" s="442" t="s">
        <v>452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4"/>
    </row>
    <row r="35" spans="1:17" ht="11.25">
      <c r="A35" s="431"/>
      <c r="B35" s="77" t="s">
        <v>108</v>
      </c>
      <c r="C35" s="105"/>
      <c r="D35" s="105" t="s">
        <v>454</v>
      </c>
      <c r="E35" s="77">
        <v>112482</v>
      </c>
      <c r="F35" s="77">
        <v>16872</v>
      </c>
      <c r="G35" s="77">
        <v>95610</v>
      </c>
      <c r="H35" s="105">
        <v>112482</v>
      </c>
      <c r="I35" s="105">
        <v>16872</v>
      </c>
      <c r="J35" s="105"/>
      <c r="K35" s="105"/>
      <c r="L35" s="105">
        <v>16872</v>
      </c>
      <c r="M35" s="105">
        <v>95610</v>
      </c>
      <c r="N35" s="105"/>
      <c r="O35" s="105"/>
      <c r="P35" s="105"/>
      <c r="Q35" s="105">
        <v>95610</v>
      </c>
    </row>
    <row r="36" spans="1:17" ht="11.25">
      <c r="A36" s="431"/>
      <c r="B36" s="77" t="s">
        <v>453</v>
      </c>
      <c r="C36" s="105"/>
      <c r="D36" s="105"/>
      <c r="E36" s="77"/>
      <c r="F36" s="77"/>
      <c r="G36" s="77"/>
      <c r="H36" s="105">
        <v>23438</v>
      </c>
      <c r="I36" s="105">
        <v>3516</v>
      </c>
      <c r="J36" s="105"/>
      <c r="K36" s="105"/>
      <c r="L36" s="105">
        <v>3516</v>
      </c>
      <c r="M36" s="105">
        <v>19922</v>
      </c>
      <c r="N36" s="105"/>
      <c r="O36" s="105"/>
      <c r="P36" s="105"/>
      <c r="Q36" s="105">
        <v>19922</v>
      </c>
    </row>
    <row r="37" spans="1:17" ht="11.25">
      <c r="A37" s="431"/>
      <c r="B37" s="77" t="s">
        <v>62</v>
      </c>
      <c r="C37" s="105"/>
      <c r="D37" s="105"/>
      <c r="E37" s="77"/>
      <c r="F37" s="77">
        <v>13356</v>
      </c>
      <c r="G37" s="77">
        <v>75688</v>
      </c>
      <c r="H37" s="105">
        <v>89044</v>
      </c>
      <c r="I37" s="105">
        <v>13356</v>
      </c>
      <c r="J37" s="105"/>
      <c r="K37" s="105"/>
      <c r="L37" s="105">
        <v>13356</v>
      </c>
      <c r="M37" s="105">
        <v>75688</v>
      </c>
      <c r="N37" s="105"/>
      <c r="O37" s="105"/>
      <c r="P37" s="105"/>
      <c r="Q37" s="105">
        <v>75688</v>
      </c>
    </row>
    <row r="38" spans="1:17" ht="11.25">
      <c r="A38" s="432"/>
      <c r="B38" s="77"/>
      <c r="C38" s="105"/>
      <c r="D38" s="105"/>
      <c r="E38" s="77"/>
      <c r="F38" s="77"/>
      <c r="G38" s="77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1.25">
      <c r="A39" s="80"/>
      <c r="B39" s="81" t="s">
        <v>111</v>
      </c>
      <c r="C39" s="455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7"/>
    </row>
    <row r="40" spans="1:17" s="97" customFormat="1" ht="15" customHeight="1">
      <c r="A40" s="427" t="s">
        <v>115</v>
      </c>
      <c r="B40" s="427"/>
      <c r="C40" s="448" t="s">
        <v>51</v>
      </c>
      <c r="D40" s="449"/>
      <c r="E40" s="62">
        <v>161705</v>
      </c>
      <c r="F40" s="62">
        <v>24255</v>
      </c>
      <c r="G40" s="62">
        <v>137450</v>
      </c>
      <c r="H40" s="62">
        <v>161705</v>
      </c>
      <c r="I40" s="62">
        <v>24255</v>
      </c>
      <c r="J40" s="62"/>
      <c r="K40" s="62"/>
      <c r="L40" s="62">
        <v>24255</v>
      </c>
      <c r="M40" s="62">
        <v>137450</v>
      </c>
      <c r="N40" s="62"/>
      <c r="O40" s="62"/>
      <c r="P40" s="62"/>
      <c r="Q40" s="62">
        <v>137450</v>
      </c>
    </row>
    <row r="42" spans="1:10" ht="11.25">
      <c r="A42" s="428" t="s">
        <v>116</v>
      </c>
      <c r="B42" s="428"/>
      <c r="C42" s="428"/>
      <c r="D42" s="428"/>
      <c r="E42" s="428"/>
      <c r="F42" s="428"/>
      <c r="G42" s="428"/>
      <c r="H42" s="428"/>
      <c r="I42" s="428"/>
      <c r="J42" s="428"/>
    </row>
    <row r="43" spans="1:10" ht="11.25">
      <c r="A43" s="104" t="s">
        <v>141</v>
      </c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0" ht="11.25">
      <c r="A44" s="104" t="s">
        <v>165</v>
      </c>
      <c r="B44" s="104"/>
      <c r="C44" s="104"/>
      <c r="D44" s="104"/>
      <c r="E44" s="104"/>
      <c r="F44" s="104"/>
      <c r="G44" s="104"/>
      <c r="H44" s="104"/>
      <c r="I44" s="104"/>
      <c r="J44" s="104"/>
    </row>
  </sheetData>
  <mergeCells count="32">
    <mergeCell ref="A1:Q1"/>
    <mergeCell ref="C40:D40"/>
    <mergeCell ref="C23:Q26"/>
    <mergeCell ref="C22:D22"/>
    <mergeCell ref="C21:Q21"/>
    <mergeCell ref="C39:Q39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0:B40"/>
    <mergeCell ref="A42:J42"/>
    <mergeCell ref="A11:A15"/>
    <mergeCell ref="A16:A20"/>
    <mergeCell ref="A23:A38"/>
    <mergeCell ref="C31:Q33"/>
    <mergeCell ref="B34:Q3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19" sqref="C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61" t="s">
        <v>405</v>
      </c>
      <c r="B1" s="461"/>
      <c r="C1" s="461"/>
      <c r="D1" s="461"/>
    </row>
    <row r="2" ht="6.75" customHeight="1">
      <c r="A2" s="22"/>
    </row>
    <row r="3" ht="12.75">
      <c r="D3" s="13" t="s">
        <v>43</v>
      </c>
    </row>
    <row r="4" spans="1:4" ht="15" customHeight="1">
      <c r="A4" s="385" t="s">
        <v>64</v>
      </c>
      <c r="B4" s="385" t="s">
        <v>5</v>
      </c>
      <c r="C4" s="374" t="s">
        <v>65</v>
      </c>
      <c r="D4" s="374" t="s">
        <v>406</v>
      </c>
    </row>
    <row r="5" spans="1:4" ht="15" customHeight="1">
      <c r="A5" s="385"/>
      <c r="B5" s="385"/>
      <c r="C5" s="385"/>
      <c r="D5" s="374"/>
    </row>
    <row r="6" spans="1:4" ht="15.75" customHeight="1">
      <c r="A6" s="385"/>
      <c r="B6" s="385"/>
      <c r="C6" s="385"/>
      <c r="D6" s="374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353</v>
      </c>
      <c r="C8" s="32"/>
      <c r="D8" s="365">
        <v>10469819.07</v>
      </c>
    </row>
    <row r="9" spans="1:4" s="100" customFormat="1" ht="18" customHeight="1">
      <c r="A9" s="32" t="s">
        <v>14</v>
      </c>
      <c r="B9" s="32" t="s">
        <v>9</v>
      </c>
      <c r="C9" s="32"/>
      <c r="D9" s="365">
        <v>12553514.07</v>
      </c>
    </row>
    <row r="10" spans="1:4" s="100" customFormat="1" ht="18" customHeight="1">
      <c r="A10" s="32" t="s">
        <v>15</v>
      </c>
      <c r="B10" s="32" t="s">
        <v>354</v>
      </c>
      <c r="C10" s="32"/>
      <c r="D10" s="365">
        <v>-2083695</v>
      </c>
    </row>
    <row r="11" spans="1:4" ht="18.75" customHeight="1">
      <c r="A11" s="460" t="s">
        <v>26</v>
      </c>
      <c r="B11" s="460"/>
      <c r="C11" s="32"/>
      <c r="D11" s="278">
        <f>SUM(D12,D19)</f>
        <v>2486457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>
        <v>2158087</v>
      </c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146</v>
      </c>
      <c r="C14" s="36" t="s">
        <v>53</v>
      </c>
      <c r="D14" s="276">
        <v>0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147</v>
      </c>
      <c r="C16" s="36" t="s">
        <v>166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182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460" t="s">
        <v>148</v>
      </c>
      <c r="B20" s="460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183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229</v>
      </c>
    </row>
    <row r="31" ht="25.5">
      <c r="B31" s="113" t="s">
        <v>474</v>
      </c>
    </row>
    <row r="32" ht="12.75">
      <c r="B32" s="2" t="s">
        <v>465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 do Uchwały Rady Gminy Nr V/28/09 z dnia 05.06.2009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tabSelected="1" defaultGridColor="0" colorId="8" workbookViewId="0" topLeftCell="A40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62" t="s">
        <v>407</v>
      </c>
      <c r="B1" s="462"/>
      <c r="C1" s="462"/>
      <c r="D1" s="462"/>
      <c r="E1" s="462"/>
      <c r="F1" s="462"/>
      <c r="G1" s="462"/>
      <c r="H1" s="462"/>
      <c r="I1" s="462"/>
      <c r="J1" s="462"/>
    </row>
    <row r="2" ht="12.75">
      <c r="J2" s="12" t="s">
        <v>43</v>
      </c>
    </row>
    <row r="3" spans="1:10" s="5" customFormat="1" ht="20.25" customHeight="1">
      <c r="A3" s="385" t="s">
        <v>2</v>
      </c>
      <c r="B3" s="463" t="s">
        <v>3</v>
      </c>
      <c r="C3" s="463" t="s">
        <v>154</v>
      </c>
      <c r="D3" s="374" t="s">
        <v>136</v>
      </c>
      <c r="E3" s="374" t="s">
        <v>167</v>
      </c>
      <c r="F3" s="374" t="s">
        <v>96</v>
      </c>
      <c r="G3" s="374"/>
      <c r="H3" s="374"/>
      <c r="I3" s="374"/>
      <c r="J3" s="374"/>
    </row>
    <row r="4" spans="1:10" s="5" customFormat="1" ht="20.25" customHeight="1">
      <c r="A4" s="385"/>
      <c r="B4" s="464"/>
      <c r="C4" s="464"/>
      <c r="D4" s="385"/>
      <c r="E4" s="374"/>
      <c r="F4" s="374" t="s">
        <v>134</v>
      </c>
      <c r="G4" s="374" t="s">
        <v>6</v>
      </c>
      <c r="H4" s="374"/>
      <c r="I4" s="374"/>
      <c r="J4" s="374" t="s">
        <v>135</v>
      </c>
    </row>
    <row r="5" spans="1:10" s="5" customFormat="1" ht="65.25" customHeight="1">
      <c r="A5" s="385"/>
      <c r="B5" s="465"/>
      <c r="C5" s="465"/>
      <c r="D5" s="385"/>
      <c r="E5" s="374"/>
      <c r="F5" s="374"/>
      <c r="G5" s="21" t="s">
        <v>131</v>
      </c>
      <c r="H5" s="21" t="s">
        <v>132</v>
      </c>
      <c r="I5" s="21" t="s">
        <v>168</v>
      </c>
      <c r="J5" s="374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498" t="s">
        <v>378</v>
      </c>
      <c r="B7" s="502" t="s">
        <v>482</v>
      </c>
      <c r="C7" s="34">
        <v>2010</v>
      </c>
      <c r="D7" s="293">
        <v>131716</v>
      </c>
      <c r="E7" s="293">
        <f>SUM(E8:E11)</f>
        <v>131716</v>
      </c>
      <c r="F7" s="293">
        <f>SUM(F8:F11)</f>
        <v>131716</v>
      </c>
      <c r="G7" s="293"/>
      <c r="H7" s="293"/>
      <c r="I7" s="293"/>
      <c r="J7" s="293"/>
    </row>
    <row r="8" spans="1:10" ht="19.5" customHeight="1">
      <c r="A8" s="499"/>
      <c r="B8" s="503"/>
      <c r="C8" s="504">
        <v>4210</v>
      </c>
      <c r="D8" s="507"/>
      <c r="E8" s="507">
        <v>782</v>
      </c>
      <c r="F8" s="507">
        <v>782</v>
      </c>
      <c r="G8" s="507"/>
      <c r="H8" s="507"/>
      <c r="I8" s="507"/>
      <c r="J8" s="507"/>
    </row>
    <row r="9" spans="1:10" ht="19.5" customHeight="1">
      <c r="A9" s="500"/>
      <c r="B9" s="505"/>
      <c r="C9" s="36">
        <v>4430</v>
      </c>
      <c r="D9" s="291"/>
      <c r="E9" s="291">
        <v>129134</v>
      </c>
      <c r="F9" s="291">
        <v>129134</v>
      </c>
      <c r="G9" s="291"/>
      <c r="H9" s="291"/>
      <c r="I9" s="291"/>
      <c r="J9" s="291"/>
    </row>
    <row r="10" spans="1:10" ht="19.5" customHeight="1">
      <c r="A10" s="501"/>
      <c r="B10" s="506"/>
      <c r="C10" s="51">
        <v>4740</v>
      </c>
      <c r="D10" s="290"/>
      <c r="E10" s="290">
        <v>800</v>
      </c>
      <c r="F10" s="290">
        <v>800</v>
      </c>
      <c r="G10" s="290"/>
      <c r="H10" s="290"/>
      <c r="I10" s="290"/>
      <c r="J10" s="290"/>
    </row>
    <row r="11" spans="1:10" ht="19.5" customHeight="1">
      <c r="A11" s="501"/>
      <c r="B11" s="506"/>
      <c r="C11" s="51">
        <v>4750</v>
      </c>
      <c r="D11" s="290"/>
      <c r="E11" s="290">
        <v>1000</v>
      </c>
      <c r="F11" s="290">
        <v>1000</v>
      </c>
      <c r="G11" s="290"/>
      <c r="H11" s="290"/>
      <c r="I11" s="290"/>
      <c r="J11" s="290"/>
    </row>
    <row r="12" spans="1:10" ht="19.5" customHeight="1">
      <c r="A12" s="123">
        <v>750</v>
      </c>
      <c r="B12" s="123">
        <v>75011</v>
      </c>
      <c r="C12" s="123">
        <v>2010</v>
      </c>
      <c r="D12" s="157">
        <v>33414</v>
      </c>
      <c r="E12" s="157">
        <f>SUM(E13:E17)</f>
        <v>33414</v>
      </c>
      <c r="F12" s="157">
        <f>SUM(F13:F17)</f>
        <v>33414</v>
      </c>
      <c r="G12" s="157">
        <f>SUM(G13,G14)</f>
        <v>27148</v>
      </c>
      <c r="H12" s="157">
        <f>SUM(H15:H16)</f>
        <v>5360</v>
      </c>
      <c r="I12" s="157"/>
      <c r="J12" s="157"/>
    </row>
    <row r="13" spans="1:10" ht="19.5" customHeight="1">
      <c r="A13" s="27"/>
      <c r="B13" s="27"/>
      <c r="C13" s="27">
        <v>4010</v>
      </c>
      <c r="D13" s="145"/>
      <c r="E13" s="145">
        <v>24000</v>
      </c>
      <c r="F13" s="145">
        <v>24000</v>
      </c>
      <c r="G13" s="145">
        <v>24000</v>
      </c>
      <c r="H13" s="145"/>
      <c r="I13" s="145"/>
      <c r="J13" s="145"/>
    </row>
    <row r="14" spans="1:10" ht="19.5" customHeight="1">
      <c r="A14" s="27"/>
      <c r="B14" s="27"/>
      <c r="C14" s="27">
        <v>4040</v>
      </c>
      <c r="D14" s="145"/>
      <c r="E14" s="145">
        <v>3148</v>
      </c>
      <c r="F14" s="145">
        <v>3148</v>
      </c>
      <c r="G14" s="145">
        <v>3148</v>
      </c>
      <c r="H14" s="145"/>
      <c r="I14" s="145"/>
      <c r="J14" s="145"/>
    </row>
    <row r="15" spans="1:10" ht="19.5" customHeight="1">
      <c r="A15" s="27"/>
      <c r="B15" s="27"/>
      <c r="C15" s="27">
        <v>4110</v>
      </c>
      <c r="D15" s="145"/>
      <c r="E15" s="145">
        <v>4560</v>
      </c>
      <c r="F15" s="145">
        <v>4560</v>
      </c>
      <c r="G15" s="145"/>
      <c r="H15" s="145">
        <v>4560</v>
      </c>
      <c r="I15" s="145"/>
      <c r="J15" s="145"/>
    </row>
    <row r="16" spans="1:10" ht="19.5" customHeight="1">
      <c r="A16" s="27"/>
      <c r="B16" s="27"/>
      <c r="C16" s="27">
        <v>4120</v>
      </c>
      <c r="D16" s="145"/>
      <c r="E16" s="145">
        <v>800</v>
      </c>
      <c r="F16" s="145">
        <v>800</v>
      </c>
      <c r="G16" s="145"/>
      <c r="H16" s="145">
        <v>800</v>
      </c>
      <c r="I16" s="145"/>
      <c r="J16" s="145"/>
    </row>
    <row r="17" spans="1:10" ht="19.5" customHeight="1">
      <c r="A17" s="27"/>
      <c r="B17" s="27"/>
      <c r="C17" s="27">
        <v>4440</v>
      </c>
      <c r="D17" s="145"/>
      <c r="E17" s="145">
        <v>906</v>
      </c>
      <c r="F17" s="145">
        <v>906</v>
      </c>
      <c r="G17" s="145"/>
      <c r="H17" s="145"/>
      <c r="I17" s="145"/>
      <c r="J17" s="145"/>
    </row>
    <row r="18" spans="1:10" ht="19.5" customHeight="1">
      <c r="A18" s="27">
        <v>751</v>
      </c>
      <c r="B18" s="27">
        <v>75101</v>
      </c>
      <c r="C18" s="27">
        <v>2010</v>
      </c>
      <c r="D18" s="145">
        <v>613</v>
      </c>
      <c r="E18" s="145">
        <v>613</v>
      </c>
      <c r="F18" s="145">
        <v>613</v>
      </c>
      <c r="G18" s="145"/>
      <c r="H18" s="145"/>
      <c r="I18" s="145"/>
      <c r="J18" s="145"/>
    </row>
    <row r="19" spans="1:10" ht="19.5" customHeight="1">
      <c r="A19" s="322"/>
      <c r="B19" s="322"/>
      <c r="C19" s="322">
        <v>4300</v>
      </c>
      <c r="D19" s="323"/>
      <c r="E19" s="323">
        <v>613</v>
      </c>
      <c r="F19" s="323">
        <v>613</v>
      </c>
      <c r="G19" s="323"/>
      <c r="H19" s="323"/>
      <c r="I19" s="323"/>
      <c r="J19" s="323"/>
    </row>
    <row r="20" spans="1:10" ht="19.5" customHeight="1">
      <c r="A20" s="322"/>
      <c r="B20" s="322">
        <v>75113</v>
      </c>
      <c r="C20" s="322">
        <v>2010</v>
      </c>
      <c r="D20" s="323">
        <v>4726</v>
      </c>
      <c r="E20" s="323">
        <f>SUM(E21:E27)</f>
        <v>4726</v>
      </c>
      <c r="F20" s="323">
        <f>SUM(F21:F27)</f>
        <v>4726</v>
      </c>
      <c r="G20" s="323">
        <f>SUM(G24:G27)</f>
        <v>842</v>
      </c>
      <c r="H20" s="323">
        <f>SUM(H21:H27)</f>
        <v>99</v>
      </c>
      <c r="I20" s="323"/>
      <c r="J20" s="323"/>
    </row>
    <row r="21" spans="1:10" ht="19.5" customHeight="1">
      <c r="A21" s="322"/>
      <c r="B21" s="322"/>
      <c r="C21" s="322">
        <v>3030</v>
      </c>
      <c r="D21" s="323"/>
      <c r="E21" s="323">
        <v>2250</v>
      </c>
      <c r="F21" s="323">
        <v>2250</v>
      </c>
      <c r="G21" s="323"/>
      <c r="H21" s="323"/>
      <c r="I21" s="323"/>
      <c r="J21" s="323"/>
    </row>
    <row r="22" spans="1:10" ht="19.5" customHeight="1">
      <c r="A22" s="322"/>
      <c r="B22" s="322"/>
      <c r="C22" s="322">
        <v>4110</v>
      </c>
      <c r="D22" s="323"/>
      <c r="E22" s="323">
        <v>85</v>
      </c>
      <c r="F22" s="323">
        <v>85</v>
      </c>
      <c r="G22" s="323"/>
      <c r="H22" s="323">
        <v>85</v>
      </c>
      <c r="I22" s="323"/>
      <c r="J22" s="323"/>
    </row>
    <row r="23" spans="1:10" ht="19.5" customHeight="1">
      <c r="A23" s="322"/>
      <c r="B23" s="322"/>
      <c r="C23" s="322">
        <v>4120</v>
      </c>
      <c r="D23" s="323"/>
      <c r="E23" s="323">
        <v>14</v>
      </c>
      <c r="F23" s="323">
        <v>14</v>
      </c>
      <c r="G23" s="323"/>
      <c r="H23" s="323">
        <v>14</v>
      </c>
      <c r="I23" s="323"/>
      <c r="J23" s="323"/>
    </row>
    <row r="24" spans="1:10" ht="19.5" customHeight="1">
      <c r="A24" s="322"/>
      <c r="B24" s="322"/>
      <c r="C24" s="322">
        <v>4170</v>
      </c>
      <c r="D24" s="323"/>
      <c r="E24" s="323">
        <v>842</v>
      </c>
      <c r="F24" s="323">
        <v>842</v>
      </c>
      <c r="G24" s="323">
        <v>842</v>
      </c>
      <c r="H24" s="323"/>
      <c r="I24" s="323"/>
      <c r="J24" s="323"/>
    </row>
    <row r="25" spans="1:10" ht="19.5" customHeight="1">
      <c r="A25" s="322"/>
      <c r="B25" s="322"/>
      <c r="C25" s="322">
        <v>4210</v>
      </c>
      <c r="D25" s="323"/>
      <c r="E25" s="323">
        <v>630</v>
      </c>
      <c r="F25" s="323">
        <v>630</v>
      </c>
      <c r="G25" s="323"/>
      <c r="H25" s="323"/>
      <c r="I25" s="323"/>
      <c r="J25" s="323"/>
    </row>
    <row r="26" spans="1:10" ht="19.5" customHeight="1">
      <c r="A26" s="322"/>
      <c r="B26" s="322"/>
      <c r="C26" s="322">
        <v>4300</v>
      </c>
      <c r="D26" s="323"/>
      <c r="E26" s="323">
        <v>545</v>
      </c>
      <c r="F26" s="323">
        <v>545</v>
      </c>
      <c r="G26" s="323"/>
      <c r="H26" s="323"/>
      <c r="I26" s="323"/>
      <c r="J26" s="323"/>
    </row>
    <row r="27" spans="1:10" ht="19.5" customHeight="1">
      <c r="A27" s="322"/>
      <c r="B27" s="322"/>
      <c r="C27" s="322">
        <v>4410</v>
      </c>
      <c r="D27" s="323"/>
      <c r="E27" s="323">
        <v>360</v>
      </c>
      <c r="F27" s="323">
        <v>360</v>
      </c>
      <c r="G27" s="323"/>
      <c r="H27" s="323"/>
      <c r="I27" s="323"/>
      <c r="J27" s="323"/>
    </row>
    <row r="28" spans="1:10" ht="19.5" customHeight="1">
      <c r="A28" s="27">
        <v>754</v>
      </c>
      <c r="B28" s="27">
        <v>75414</v>
      </c>
      <c r="C28" s="27">
        <v>2010</v>
      </c>
      <c r="D28" s="145">
        <v>400</v>
      </c>
      <c r="E28" s="145">
        <v>400</v>
      </c>
      <c r="F28" s="145">
        <v>400</v>
      </c>
      <c r="G28" s="145"/>
      <c r="H28" s="145"/>
      <c r="I28" s="145"/>
      <c r="J28" s="145"/>
    </row>
    <row r="29" spans="1:10" ht="19.5" customHeight="1">
      <c r="A29" s="27"/>
      <c r="B29" s="27"/>
      <c r="C29" s="27">
        <v>4300</v>
      </c>
      <c r="D29" s="145"/>
      <c r="E29" s="145">
        <v>400</v>
      </c>
      <c r="F29" s="145">
        <v>400</v>
      </c>
      <c r="G29" s="145"/>
      <c r="H29" s="145"/>
      <c r="I29" s="145"/>
      <c r="J29" s="145"/>
    </row>
    <row r="30" spans="1:10" ht="19.5" customHeight="1">
      <c r="A30" s="27">
        <v>852</v>
      </c>
      <c r="B30" s="27"/>
      <c r="C30" s="27"/>
      <c r="D30" s="145">
        <f>SUM(D31,D45,D47)</f>
        <v>1559000</v>
      </c>
      <c r="E30" s="145">
        <f>SUM(E31,E45,E47)</f>
        <v>1559000</v>
      </c>
      <c r="F30" s="145">
        <f>SUM(F31,F45,F47)</f>
        <v>1559000</v>
      </c>
      <c r="G30" s="145">
        <f>SUM(G31,G47)</f>
        <v>22920</v>
      </c>
      <c r="H30" s="145">
        <f>SUM(H31,H47)</f>
        <v>5320</v>
      </c>
      <c r="I30" s="145">
        <f>SUM(I31,I47)</f>
        <v>1521842</v>
      </c>
      <c r="J30" s="145"/>
    </row>
    <row r="31" spans="1:10" ht="19.5" customHeight="1">
      <c r="A31" s="27"/>
      <c r="B31" s="27">
        <v>85212</v>
      </c>
      <c r="C31" s="27">
        <v>2010</v>
      </c>
      <c r="D31" s="145">
        <v>1550000</v>
      </c>
      <c r="E31" s="145">
        <f>SUM(E32:E44)</f>
        <v>1550000</v>
      </c>
      <c r="F31" s="145">
        <f>SUM(F32:F44)</f>
        <v>1550000</v>
      </c>
      <c r="G31" s="145">
        <f>SUM(G33:G34)</f>
        <v>22920</v>
      </c>
      <c r="H31" s="145">
        <f>SUM(H35:H36)</f>
        <v>5320</v>
      </c>
      <c r="I31" s="145">
        <f>SUM(I32)</f>
        <v>1513842</v>
      </c>
      <c r="J31" s="145"/>
    </row>
    <row r="32" spans="1:10" ht="19.5" customHeight="1">
      <c r="A32" s="27"/>
      <c r="B32" s="27"/>
      <c r="C32" s="27">
        <v>3110</v>
      </c>
      <c r="D32" s="145"/>
      <c r="E32" s="145">
        <v>1513842</v>
      </c>
      <c r="F32" s="145">
        <v>1513842</v>
      </c>
      <c r="G32" s="145"/>
      <c r="H32" s="145"/>
      <c r="I32" s="145">
        <v>1513842</v>
      </c>
      <c r="J32" s="145"/>
    </row>
    <row r="33" spans="1:10" ht="19.5" customHeight="1">
      <c r="A33" s="27"/>
      <c r="B33" s="27"/>
      <c r="C33" s="27">
        <v>4010</v>
      </c>
      <c r="D33" s="145"/>
      <c r="E33" s="145">
        <v>21520</v>
      </c>
      <c r="F33" s="145">
        <v>21520</v>
      </c>
      <c r="G33" s="145">
        <v>21520</v>
      </c>
      <c r="H33" s="145"/>
      <c r="I33" s="145"/>
      <c r="J33" s="145"/>
    </row>
    <row r="34" spans="1:10" ht="19.5" customHeight="1">
      <c r="A34" s="74"/>
      <c r="B34" s="74"/>
      <c r="C34" s="74">
        <v>4040</v>
      </c>
      <c r="D34" s="160"/>
      <c r="E34" s="160">
        <v>1400</v>
      </c>
      <c r="F34" s="160">
        <v>1400</v>
      </c>
      <c r="G34" s="160">
        <v>1400</v>
      </c>
      <c r="H34" s="160"/>
      <c r="I34" s="160"/>
      <c r="J34" s="160"/>
    </row>
    <row r="35" spans="1:10" ht="19.5" customHeight="1">
      <c r="A35" s="74"/>
      <c r="B35" s="74"/>
      <c r="C35" s="74">
        <v>4110</v>
      </c>
      <c r="D35" s="160"/>
      <c r="E35" s="160">
        <v>4520</v>
      </c>
      <c r="F35" s="160">
        <v>4520</v>
      </c>
      <c r="G35" s="160"/>
      <c r="H35" s="160">
        <v>4520</v>
      </c>
      <c r="I35" s="160"/>
      <c r="J35" s="160"/>
    </row>
    <row r="36" spans="1:10" ht="19.5" customHeight="1">
      <c r="A36" s="74"/>
      <c r="B36" s="74"/>
      <c r="C36" s="74">
        <v>4120</v>
      </c>
      <c r="D36" s="160"/>
      <c r="E36" s="160">
        <v>800</v>
      </c>
      <c r="F36" s="160">
        <v>800</v>
      </c>
      <c r="G36" s="160"/>
      <c r="H36" s="160">
        <v>800</v>
      </c>
      <c r="I36" s="160"/>
      <c r="J36" s="160"/>
    </row>
    <row r="37" spans="1:10" ht="19.5" customHeight="1">
      <c r="A37" s="74"/>
      <c r="B37" s="74"/>
      <c r="C37" s="74">
        <v>4170</v>
      </c>
      <c r="D37" s="160"/>
      <c r="E37" s="160">
        <v>1276</v>
      </c>
      <c r="F37" s="160">
        <v>1276</v>
      </c>
      <c r="G37" s="160">
        <v>1276</v>
      </c>
      <c r="H37" s="160"/>
      <c r="I37" s="160"/>
      <c r="J37" s="160"/>
    </row>
    <row r="38" spans="1:10" ht="19.5" customHeight="1">
      <c r="A38" s="74"/>
      <c r="B38" s="74"/>
      <c r="C38" s="74">
        <v>4210</v>
      </c>
      <c r="D38" s="160"/>
      <c r="E38" s="160">
        <v>270</v>
      </c>
      <c r="F38" s="160">
        <v>270</v>
      </c>
      <c r="G38" s="160"/>
      <c r="H38" s="160"/>
      <c r="I38" s="160"/>
      <c r="J38" s="160"/>
    </row>
    <row r="39" spans="1:10" ht="19.5" customHeight="1">
      <c r="A39" s="27"/>
      <c r="B39" s="27"/>
      <c r="C39" s="27">
        <v>4300</v>
      </c>
      <c r="D39" s="145"/>
      <c r="E39" s="145">
        <v>1585</v>
      </c>
      <c r="F39" s="145">
        <v>1585</v>
      </c>
      <c r="G39" s="145"/>
      <c r="H39" s="145"/>
      <c r="I39" s="145"/>
      <c r="J39" s="145"/>
    </row>
    <row r="40" spans="1:10" ht="19.5" customHeight="1">
      <c r="A40" s="74"/>
      <c r="B40" s="74"/>
      <c r="C40" s="74">
        <v>4410</v>
      </c>
      <c r="D40" s="160"/>
      <c r="E40" s="160">
        <v>1414</v>
      </c>
      <c r="F40" s="160">
        <v>1414</v>
      </c>
      <c r="G40" s="160"/>
      <c r="H40" s="160"/>
      <c r="I40" s="160"/>
      <c r="J40" s="160"/>
    </row>
    <row r="41" spans="1:10" ht="19.5" customHeight="1">
      <c r="A41" s="74"/>
      <c r="B41" s="74"/>
      <c r="C41" s="74">
        <v>4440</v>
      </c>
      <c r="D41" s="160"/>
      <c r="E41" s="160">
        <v>900</v>
      </c>
      <c r="F41" s="160">
        <v>900</v>
      </c>
      <c r="G41" s="160"/>
      <c r="H41" s="160"/>
      <c r="I41" s="160"/>
      <c r="J41" s="160"/>
    </row>
    <row r="42" spans="1:10" ht="19.5" customHeight="1">
      <c r="A42" s="74"/>
      <c r="B42" s="74"/>
      <c r="C42" s="74">
        <v>4700</v>
      </c>
      <c r="D42" s="160"/>
      <c r="E42" s="160">
        <v>400</v>
      </c>
      <c r="F42" s="160">
        <v>400</v>
      </c>
      <c r="G42" s="160"/>
      <c r="H42" s="160"/>
      <c r="I42" s="160"/>
      <c r="J42" s="160"/>
    </row>
    <row r="43" spans="1:10" ht="19.5" customHeight="1">
      <c r="A43" s="74"/>
      <c r="B43" s="74"/>
      <c r="C43" s="74">
        <v>4740</v>
      </c>
      <c r="D43" s="160"/>
      <c r="E43" s="160">
        <v>200</v>
      </c>
      <c r="F43" s="160">
        <v>200</v>
      </c>
      <c r="G43" s="160"/>
      <c r="H43" s="160"/>
      <c r="I43" s="160"/>
      <c r="J43" s="160"/>
    </row>
    <row r="44" spans="1:10" ht="19.5" customHeight="1">
      <c r="A44" s="74"/>
      <c r="B44" s="74"/>
      <c r="C44" s="74">
        <v>4750</v>
      </c>
      <c r="D44" s="160"/>
      <c r="E44" s="160">
        <v>1873</v>
      </c>
      <c r="F44" s="160">
        <v>1873</v>
      </c>
      <c r="G44" s="160"/>
      <c r="H44" s="160"/>
      <c r="I44" s="160"/>
      <c r="J44" s="160"/>
    </row>
    <row r="45" spans="1:10" ht="19.5" customHeight="1">
      <c r="A45" s="74"/>
      <c r="B45" s="74">
        <v>85213</v>
      </c>
      <c r="C45" s="74">
        <v>2010</v>
      </c>
      <c r="D45" s="160">
        <v>1000</v>
      </c>
      <c r="E45" s="160">
        <f>SUM(E46)</f>
        <v>1000</v>
      </c>
      <c r="F45" s="160">
        <f>SUM(F46)</f>
        <v>1000</v>
      </c>
      <c r="G45" s="160"/>
      <c r="H45" s="160"/>
      <c r="I45" s="160"/>
      <c r="J45" s="160"/>
    </row>
    <row r="46" spans="1:10" ht="19.5" customHeight="1">
      <c r="A46" s="74"/>
      <c r="B46" s="74"/>
      <c r="C46" s="74">
        <v>4130</v>
      </c>
      <c r="D46" s="160"/>
      <c r="E46" s="160">
        <v>1000</v>
      </c>
      <c r="F46" s="160">
        <v>1000</v>
      </c>
      <c r="G46" s="160"/>
      <c r="H46" s="160"/>
      <c r="I46" s="160"/>
      <c r="J46" s="160"/>
    </row>
    <row r="47" spans="1:10" ht="19.5" customHeight="1">
      <c r="A47" s="74"/>
      <c r="B47" s="74">
        <v>85214</v>
      </c>
      <c r="C47" s="74">
        <v>2010</v>
      </c>
      <c r="D47" s="160">
        <v>8000</v>
      </c>
      <c r="E47" s="160">
        <v>8000</v>
      </c>
      <c r="F47" s="160">
        <v>8000</v>
      </c>
      <c r="G47" s="160"/>
      <c r="H47" s="160"/>
      <c r="I47" s="160">
        <v>8000</v>
      </c>
      <c r="J47" s="160"/>
    </row>
    <row r="48" spans="1:10" ht="19.5" customHeight="1" thickBot="1">
      <c r="A48" s="74"/>
      <c r="B48" s="74"/>
      <c r="C48" s="74">
        <v>3110</v>
      </c>
      <c r="D48" s="160"/>
      <c r="E48" s="160">
        <v>8000</v>
      </c>
      <c r="F48" s="160">
        <v>8000</v>
      </c>
      <c r="G48" s="160"/>
      <c r="H48" s="160"/>
      <c r="I48" s="160">
        <v>8000</v>
      </c>
      <c r="J48" s="160"/>
    </row>
    <row r="49" spans="1:10" ht="19.5" customHeight="1" thickBot="1" thickTop="1">
      <c r="A49" s="466" t="s">
        <v>149</v>
      </c>
      <c r="B49" s="390"/>
      <c r="C49" s="391"/>
      <c r="D49" s="214">
        <f>SUM(D7,D12,D18,D20,D28,D30)</f>
        <v>1729869</v>
      </c>
      <c r="E49" s="214">
        <f>SUM(E7,E12,E18,E20,E28,E30)</f>
        <v>1729869</v>
      </c>
      <c r="F49" s="214">
        <f>SUM(F7,F12,F18,F20,F28,F30)</f>
        <v>1729869</v>
      </c>
      <c r="G49" s="214">
        <f>SUM(G7,G12,G18,G20,G28,G30)</f>
        <v>50910</v>
      </c>
      <c r="H49" s="214">
        <f>SUM(H7,H12,H18,H20,H28,H30)</f>
        <v>10779</v>
      </c>
      <c r="I49" s="214">
        <f>SUM(I7,I12,I18,I20,I28,I30)</f>
        <v>1521842</v>
      </c>
      <c r="J49" s="214"/>
    </row>
    <row r="50" ht="13.5" thickTop="1"/>
    <row r="51" ht="12.75">
      <c r="A51" s="103" t="s">
        <v>217</v>
      </c>
    </row>
    <row r="54" ht="12.75">
      <c r="B54" s="2" t="s">
        <v>232</v>
      </c>
    </row>
    <row r="56" spans="1:4" ht="12.75">
      <c r="A56" s="2">
        <v>750</v>
      </c>
      <c r="B56" s="2">
        <v>75011</v>
      </c>
      <c r="C56" s="2">
        <v>690</v>
      </c>
      <c r="D56" s="91" t="s">
        <v>355</v>
      </c>
    </row>
  </sheetData>
  <mergeCells count="11">
    <mergeCell ref="A49:C49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 do Zarządzenia Wójta Nr 11/2009 z dnia 5 .06.2009 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62" t="s">
        <v>408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385" t="s">
        <v>2</v>
      </c>
      <c r="B4" s="463" t="s">
        <v>3</v>
      </c>
      <c r="C4" s="463" t="s">
        <v>154</v>
      </c>
      <c r="D4" s="374" t="s">
        <v>136</v>
      </c>
      <c r="E4" s="374" t="s">
        <v>167</v>
      </c>
      <c r="F4" s="374" t="s">
        <v>96</v>
      </c>
      <c r="G4" s="374"/>
      <c r="H4" s="374"/>
      <c r="I4" s="374"/>
      <c r="J4" s="374"/>
    </row>
    <row r="5" spans="1:10" ht="18" customHeight="1">
      <c r="A5" s="385"/>
      <c r="B5" s="464"/>
      <c r="C5" s="464"/>
      <c r="D5" s="385"/>
      <c r="E5" s="374"/>
      <c r="F5" s="374" t="s">
        <v>134</v>
      </c>
      <c r="G5" s="374" t="s">
        <v>6</v>
      </c>
      <c r="H5" s="374"/>
      <c r="I5" s="374"/>
      <c r="J5" s="374" t="s">
        <v>135</v>
      </c>
    </row>
    <row r="6" spans="1:10" ht="69" customHeight="1">
      <c r="A6" s="385"/>
      <c r="B6" s="465"/>
      <c r="C6" s="465"/>
      <c r="D6" s="385"/>
      <c r="E6" s="374"/>
      <c r="F6" s="374"/>
      <c r="G6" s="21" t="s">
        <v>131</v>
      </c>
      <c r="H6" s="21" t="s">
        <v>132</v>
      </c>
      <c r="I6" s="21" t="s">
        <v>168</v>
      </c>
      <c r="J6" s="374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467" t="s">
        <v>149</v>
      </c>
      <c r="B10" s="468"/>
      <c r="C10" s="469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217</v>
      </c>
      <c r="G12"/>
    </row>
  </sheetData>
  <mergeCells count="11"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62" t="s">
        <v>434</v>
      </c>
      <c r="B1" s="462"/>
      <c r="C1" s="462"/>
      <c r="D1" s="462"/>
      <c r="E1" s="462"/>
      <c r="F1" s="462"/>
      <c r="G1" s="462"/>
      <c r="H1" s="462"/>
      <c r="I1" s="462"/>
      <c r="J1" s="462"/>
    </row>
    <row r="3" ht="12.75">
      <c r="J3" s="91" t="s">
        <v>43</v>
      </c>
    </row>
    <row r="4" spans="1:79" ht="20.25" customHeight="1">
      <c r="A4" s="385" t="s">
        <v>2</v>
      </c>
      <c r="B4" s="463" t="s">
        <v>3</v>
      </c>
      <c r="C4" s="463" t="s">
        <v>154</v>
      </c>
      <c r="D4" s="374" t="s">
        <v>136</v>
      </c>
      <c r="E4" s="374" t="s">
        <v>167</v>
      </c>
      <c r="F4" s="374" t="s">
        <v>96</v>
      </c>
      <c r="G4" s="374"/>
      <c r="H4" s="374"/>
      <c r="I4" s="374"/>
      <c r="J4" s="374"/>
      <c r="BX4" s="2"/>
      <c r="BY4" s="2"/>
      <c r="BZ4" s="2"/>
      <c r="CA4" s="2"/>
    </row>
    <row r="5" spans="1:79" ht="18" customHeight="1">
      <c r="A5" s="385"/>
      <c r="B5" s="464"/>
      <c r="C5" s="464"/>
      <c r="D5" s="385"/>
      <c r="E5" s="374"/>
      <c r="F5" s="374" t="s">
        <v>134</v>
      </c>
      <c r="G5" s="374" t="s">
        <v>6</v>
      </c>
      <c r="H5" s="374"/>
      <c r="I5" s="374"/>
      <c r="J5" s="374" t="s">
        <v>135</v>
      </c>
      <c r="BX5" s="2"/>
      <c r="BY5" s="2"/>
      <c r="BZ5" s="2"/>
      <c r="CA5" s="2"/>
    </row>
    <row r="6" spans="1:79" ht="69" customHeight="1">
      <c r="A6" s="385"/>
      <c r="B6" s="465"/>
      <c r="C6" s="465"/>
      <c r="D6" s="385"/>
      <c r="E6" s="374"/>
      <c r="F6" s="374"/>
      <c r="G6" s="21" t="s">
        <v>131</v>
      </c>
      <c r="H6" s="21" t="s">
        <v>132</v>
      </c>
      <c r="I6" s="21" t="s">
        <v>133</v>
      </c>
      <c r="J6" s="374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470" t="s">
        <v>149</v>
      </c>
      <c r="B21" s="470"/>
      <c r="C21" s="470"/>
      <c r="D21" s="470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217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2009-06-25T08:32:23Z</cp:lastPrinted>
  <dcterms:created xsi:type="dcterms:W3CDTF">1998-12-09T13:02:10Z</dcterms:created>
  <dcterms:modified xsi:type="dcterms:W3CDTF">2009-06-25T08:34:27Z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